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40" windowHeight="909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20" i="1"/>
  <c r="C21" s="1"/>
  <c r="C22"/>
  <c r="C26"/>
  <c r="C32"/>
  <c r="C33" s="1"/>
  <c r="C39"/>
  <c r="C40" s="1"/>
  <c r="C45"/>
  <c r="E45" s="1"/>
  <c r="C50" s="1"/>
  <c r="D45"/>
  <c r="C55"/>
  <c r="E55" s="1"/>
  <c r="D55"/>
  <c r="C42" l="1"/>
  <c r="C43" s="1"/>
  <c r="D42"/>
  <c r="D43" s="1"/>
  <c r="C44"/>
  <c r="D52"/>
  <c r="D53" s="1"/>
  <c r="C52"/>
  <c r="C53" s="1"/>
  <c r="C54"/>
  <c r="C34"/>
  <c r="C27"/>
  <c r="C28" s="1"/>
  <c r="E43" l="1"/>
  <c r="C46"/>
  <c r="C56"/>
  <c r="E53"/>
</calcChain>
</file>

<file path=xl/sharedStrings.xml><?xml version="1.0" encoding="utf-8"?>
<sst xmlns="http://schemas.openxmlformats.org/spreadsheetml/2006/main" count="59" uniqueCount="39">
  <si>
    <t>Corrigé Alba</t>
  </si>
  <si>
    <t>Taux de détention annuel</t>
  </si>
  <si>
    <t>Coût de commande pour 1 produit</t>
  </si>
  <si>
    <t>Coût de commande pour 2 produits</t>
  </si>
  <si>
    <t>Rabais sur facture</t>
  </si>
  <si>
    <t>&gt;= 200000</t>
  </si>
  <si>
    <t>&gt;= 500000</t>
  </si>
  <si>
    <t>Produits</t>
  </si>
  <si>
    <t>A</t>
  </si>
  <si>
    <t>B</t>
  </si>
  <si>
    <t>Demande annuelle</t>
  </si>
  <si>
    <t>Prix</t>
  </si>
  <si>
    <t>1)</t>
  </si>
  <si>
    <t>Etude du produit A géré séparément</t>
  </si>
  <si>
    <t>a)</t>
  </si>
  <si>
    <t>On ne cherche pas à bénéficier des rabais proposés</t>
  </si>
  <si>
    <t>Quantité économique</t>
  </si>
  <si>
    <t>Montant d'une facture</t>
  </si>
  <si>
    <t>Coût total annuel</t>
  </si>
  <si>
    <t>b)</t>
  </si>
  <si>
    <t>On cherche à bénéficier du rabais de 5%</t>
  </si>
  <si>
    <t xml:space="preserve">Le montant de la facture doit atteindre </t>
  </si>
  <si>
    <t>Quantité à commander</t>
  </si>
  <si>
    <t>Nombre de commandes annuel</t>
  </si>
  <si>
    <t>c)</t>
  </si>
  <si>
    <t>On cherche à bénéficier du rabais de 7%</t>
  </si>
  <si>
    <t>Moins cher</t>
  </si>
  <si>
    <t>Plus cher</t>
  </si>
  <si>
    <t>2)</t>
  </si>
  <si>
    <t>Les articles A et B sont commandés simultanément</t>
  </si>
  <si>
    <t>Valeur annuelle de conommation</t>
  </si>
  <si>
    <t>Nombre optimal de commandes</t>
  </si>
  <si>
    <t>Quantité commandée</t>
  </si>
  <si>
    <t>Coût de détention du stock</t>
  </si>
  <si>
    <t>Coût de passation de commande</t>
  </si>
  <si>
    <t>Coût d'achat</t>
  </si>
  <si>
    <t>Coût total</t>
  </si>
  <si>
    <t>Total</t>
  </si>
  <si>
    <t>Nombre de commandes à passer</t>
  </si>
</sst>
</file>

<file path=xl/styles.xml><?xml version="1.0" encoding="utf-8"?>
<styleSheet xmlns="http://schemas.openxmlformats.org/spreadsheetml/2006/main">
  <fonts count="5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3" borderId="0" xfId="0" applyFont="1" applyFill="1"/>
    <xf numFmtId="9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quotePrefix="1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/>
    <xf numFmtId="2" fontId="2" fillId="0" borderId="0" xfId="0" applyNumberFormat="1" applyFont="1" applyAlignment="1"/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60"/>
  <sheetViews>
    <sheetView tabSelected="1" workbookViewId="0"/>
  </sheetViews>
  <sheetFormatPr baseColWidth="10" defaultRowHeight="12.75"/>
  <cols>
    <col min="1" max="1" width="14.42578125" style="2" customWidth="1"/>
    <col min="2" max="2" width="32.140625" style="2" customWidth="1"/>
    <col min="3" max="16384" width="11.42578125" style="2"/>
  </cols>
  <sheetData>
    <row r="1" spans="1:4">
      <c r="A1" s="1" t="s">
        <v>0</v>
      </c>
    </row>
    <row r="3" spans="1:4">
      <c r="B3" s="3" t="s">
        <v>1</v>
      </c>
      <c r="C3" s="4">
        <v>0.5</v>
      </c>
    </row>
    <row r="4" spans="1:4">
      <c r="C4" s="5"/>
    </row>
    <row r="5" spans="1:4">
      <c r="B5" s="3" t="s">
        <v>2</v>
      </c>
      <c r="C5" s="6">
        <v>1200</v>
      </c>
    </row>
    <row r="6" spans="1:4">
      <c r="B6" s="3" t="s">
        <v>3</v>
      </c>
      <c r="C6" s="6">
        <v>2000</v>
      </c>
    </row>
    <row r="7" spans="1:4">
      <c r="C7" s="5"/>
    </row>
    <row r="8" spans="1:4">
      <c r="B8" s="7" t="s">
        <v>4</v>
      </c>
      <c r="C8" s="6"/>
    </row>
    <row r="9" spans="1:4">
      <c r="B9" s="8" t="s">
        <v>5</v>
      </c>
      <c r="C9" s="4">
        <v>0.05</v>
      </c>
    </row>
    <row r="10" spans="1:4">
      <c r="B10" s="8" t="s">
        <v>6</v>
      </c>
      <c r="C10" s="4">
        <v>7.0000000000000007E-2</v>
      </c>
    </row>
    <row r="13" spans="1:4">
      <c r="B13" s="9" t="s">
        <v>7</v>
      </c>
      <c r="C13" s="10" t="s">
        <v>8</v>
      </c>
      <c r="D13" s="10" t="s">
        <v>9</v>
      </c>
    </row>
    <row r="14" spans="1:4">
      <c r="B14" s="9" t="s">
        <v>10</v>
      </c>
      <c r="C14" s="10">
        <v>2400</v>
      </c>
      <c r="D14" s="10">
        <v>600</v>
      </c>
    </row>
    <row r="15" spans="1:4">
      <c r="B15" s="9" t="s">
        <v>11</v>
      </c>
      <c r="C15" s="10">
        <v>800</v>
      </c>
      <c r="D15" s="10">
        <v>360</v>
      </c>
    </row>
    <row r="17" spans="1:5">
      <c r="A17" s="11" t="s">
        <v>12</v>
      </c>
      <c r="B17" s="12" t="s">
        <v>13</v>
      </c>
    </row>
    <row r="18" spans="1:5">
      <c r="A18" s="11"/>
      <c r="B18" s="12"/>
    </row>
    <row r="19" spans="1:5">
      <c r="A19" s="13" t="s">
        <v>14</v>
      </c>
      <c r="B19" s="14" t="s">
        <v>15</v>
      </c>
    </row>
    <row r="20" spans="1:5">
      <c r="B20" s="2" t="s">
        <v>16</v>
      </c>
      <c r="C20" s="15">
        <f>SQRT(2*C14*C5/(C15*C3))</f>
        <v>120</v>
      </c>
    </row>
    <row r="21" spans="1:5">
      <c r="B21" s="2" t="s">
        <v>17</v>
      </c>
      <c r="C21" s="15">
        <f>C20*C15</f>
        <v>96000</v>
      </c>
    </row>
    <row r="22" spans="1:5">
      <c r="B22" s="2" t="s">
        <v>18</v>
      </c>
      <c r="C22" s="16">
        <f>SQRT(2*C14*C5*C15*C3)+C14*C15</f>
        <v>1968000</v>
      </c>
    </row>
    <row r="24" spans="1:5">
      <c r="A24" s="13" t="s">
        <v>19</v>
      </c>
      <c r="B24" s="14" t="s">
        <v>20</v>
      </c>
    </row>
    <row r="25" spans="1:5">
      <c r="B25" s="2" t="s">
        <v>21</v>
      </c>
      <c r="C25" s="17">
        <v>200000</v>
      </c>
    </row>
    <row r="26" spans="1:5">
      <c r="B26" s="2" t="s">
        <v>22</v>
      </c>
      <c r="C26" s="15">
        <f>C25/C15</f>
        <v>250</v>
      </c>
    </row>
    <row r="27" spans="1:5">
      <c r="B27" s="2" t="s">
        <v>23</v>
      </c>
      <c r="C27" s="15">
        <f>C14/C26</f>
        <v>9.6</v>
      </c>
    </row>
    <row r="28" spans="1:5">
      <c r="B28" s="2" t="s">
        <v>18</v>
      </c>
      <c r="C28" s="16">
        <f>(C26/2)*C15*(1-C9)*C3+C27*C5+C14*C15*(1-C9)</f>
        <v>1883020</v>
      </c>
      <c r="E28" s="18" t="s">
        <v>26</v>
      </c>
    </row>
    <row r="30" spans="1:5">
      <c r="A30" s="13" t="s">
        <v>24</v>
      </c>
      <c r="B30" s="14" t="s">
        <v>25</v>
      </c>
    </row>
    <row r="31" spans="1:5">
      <c r="B31" s="2" t="s">
        <v>21</v>
      </c>
      <c r="C31" s="17">
        <v>500000</v>
      </c>
    </row>
    <row r="32" spans="1:5">
      <c r="B32" s="2" t="s">
        <v>22</v>
      </c>
      <c r="C32" s="15">
        <f>C31/C15</f>
        <v>625</v>
      </c>
    </row>
    <row r="33" spans="1:5">
      <c r="B33" s="2" t="s">
        <v>23</v>
      </c>
      <c r="C33" s="15">
        <f>C14/C32</f>
        <v>3.84</v>
      </c>
    </row>
    <row r="34" spans="1:5">
      <c r="B34" s="2" t="s">
        <v>18</v>
      </c>
      <c r="C34" s="16">
        <f>(C32/2)*C15*(1-C10)*C3+C33*C5+C14*C15*(1-C10)</f>
        <v>1906457.9999999998</v>
      </c>
      <c r="E34" s="18" t="s">
        <v>27</v>
      </c>
    </row>
    <row r="36" spans="1:5">
      <c r="A36" s="11" t="s">
        <v>28</v>
      </c>
      <c r="B36" s="12" t="s">
        <v>29</v>
      </c>
    </row>
    <row r="38" spans="1:5">
      <c r="A38" s="13" t="s">
        <v>14</v>
      </c>
      <c r="B38" s="14" t="s">
        <v>15</v>
      </c>
    </row>
    <row r="39" spans="1:5">
      <c r="A39" s="13"/>
      <c r="B39" s="2" t="s">
        <v>30</v>
      </c>
      <c r="C39" s="19">
        <f>(C14*C15)+(D14*D15)</f>
        <v>2136000</v>
      </c>
    </row>
    <row r="40" spans="1:5">
      <c r="A40" s="13"/>
      <c r="B40" s="2" t="s">
        <v>31</v>
      </c>
      <c r="C40" s="20">
        <f>SQRT(C39*C3/(2*C6))</f>
        <v>16.340134638368191</v>
      </c>
    </row>
    <row r="41" spans="1:5">
      <c r="A41" s="13"/>
      <c r="C41" s="21" t="s">
        <v>8</v>
      </c>
      <c r="D41" s="17" t="s">
        <v>9</v>
      </c>
      <c r="E41" s="17" t="s">
        <v>37</v>
      </c>
    </row>
    <row r="42" spans="1:5">
      <c r="A42" s="13"/>
      <c r="B42" s="2" t="s">
        <v>32</v>
      </c>
      <c r="C42" s="22">
        <f>C14/C40</f>
        <v>146.87761472690511</v>
      </c>
      <c r="D42" s="22">
        <f>D14/C40</f>
        <v>36.719403681726277</v>
      </c>
      <c r="E42" s="23"/>
    </row>
    <row r="43" spans="1:5">
      <c r="A43" s="13"/>
      <c r="B43" s="2" t="s">
        <v>33</v>
      </c>
      <c r="C43" s="24">
        <f>(C42/2)*C15*C3</f>
        <v>29375.522945381021</v>
      </c>
      <c r="D43" s="24">
        <f>(D42/2)*D15*C3</f>
        <v>3304.7463313553649</v>
      </c>
      <c r="E43" s="24">
        <f>C43+D43</f>
        <v>32680.269276736384</v>
      </c>
    </row>
    <row r="44" spans="1:5">
      <c r="A44" s="13"/>
      <c r="B44" s="2" t="s">
        <v>34</v>
      </c>
      <c r="C44" s="24">
        <f>C40*C6</f>
        <v>32680.269276736381</v>
      </c>
      <c r="D44" s="23"/>
      <c r="E44" s="23"/>
    </row>
    <row r="45" spans="1:5">
      <c r="B45" s="2" t="s">
        <v>35</v>
      </c>
      <c r="C45" s="17">
        <f>C14*C15</f>
        <v>1920000</v>
      </c>
      <c r="D45" s="17">
        <f>D14*D15</f>
        <v>216000</v>
      </c>
      <c r="E45" s="17">
        <f>C45+D45</f>
        <v>2136000</v>
      </c>
    </row>
    <row r="46" spans="1:5">
      <c r="B46" s="2" t="s">
        <v>36</v>
      </c>
      <c r="C46" s="25">
        <f>C43+D43+C44+C45+D45</f>
        <v>2201360.5385534726</v>
      </c>
      <c r="D46" s="5"/>
    </row>
    <row r="47" spans="1:5">
      <c r="C47" s="19"/>
    </row>
    <row r="48" spans="1:5">
      <c r="A48" s="13" t="s">
        <v>19</v>
      </c>
      <c r="B48" s="14" t="s">
        <v>20</v>
      </c>
      <c r="C48" s="19"/>
    </row>
    <row r="49" spans="2:5">
      <c r="B49" s="2" t="s">
        <v>21</v>
      </c>
      <c r="C49" s="5">
        <v>200000</v>
      </c>
    </row>
    <row r="50" spans="2:5">
      <c r="B50" s="2" t="s">
        <v>38</v>
      </c>
      <c r="C50" s="26">
        <f>E45/C49</f>
        <v>10.68</v>
      </c>
    </row>
    <row r="51" spans="2:5">
      <c r="C51" s="21" t="s">
        <v>8</v>
      </c>
      <c r="D51" s="17" t="s">
        <v>9</v>
      </c>
      <c r="E51" s="17" t="s">
        <v>37</v>
      </c>
    </row>
    <row r="52" spans="2:5">
      <c r="B52" s="2" t="s">
        <v>32</v>
      </c>
      <c r="C52" s="22">
        <f>C14/C50</f>
        <v>224.71910112359552</v>
      </c>
      <c r="D52" s="22">
        <f>D14/C50</f>
        <v>56.17977528089888</v>
      </c>
      <c r="E52" s="23"/>
    </row>
    <row r="53" spans="2:5">
      <c r="B53" s="2" t="s">
        <v>33</v>
      </c>
      <c r="C53" s="24">
        <f>(C52/2)*C15*(1-C9)*C3</f>
        <v>42696.629213483153</v>
      </c>
      <c r="D53" s="24">
        <f>(D52/2)*D15*(1-C9)*C3</f>
        <v>4803.3707865168535</v>
      </c>
      <c r="E53" s="24">
        <f>C53+D53</f>
        <v>47500.000000000007</v>
      </c>
    </row>
    <row r="54" spans="2:5">
      <c r="B54" s="2" t="s">
        <v>34</v>
      </c>
      <c r="C54" s="24">
        <f>C6*C50</f>
        <v>21360</v>
      </c>
      <c r="D54" s="23"/>
      <c r="E54" s="23"/>
    </row>
    <row r="55" spans="2:5">
      <c r="B55" s="2" t="s">
        <v>35</v>
      </c>
      <c r="C55" s="17">
        <f>C14*C15*(1-C9)</f>
        <v>1824000</v>
      </c>
      <c r="D55" s="17">
        <f>D14*D15*(1-C9)</f>
        <v>205200</v>
      </c>
      <c r="E55" s="17">
        <f>C55+D55</f>
        <v>2029200</v>
      </c>
    </row>
    <row r="56" spans="2:5">
      <c r="B56" s="2" t="s">
        <v>36</v>
      </c>
      <c r="C56" s="25">
        <f>C53+D53+C54+C55+D55</f>
        <v>2098060</v>
      </c>
      <c r="D56" s="5"/>
    </row>
    <row r="57" spans="2:5">
      <c r="C57" s="19"/>
    </row>
    <row r="58" spans="2:5">
      <c r="C58" s="19"/>
    </row>
    <row r="59" spans="2:5">
      <c r="C59" s="19"/>
    </row>
    <row r="60" spans="2:5">
      <c r="C60" s="19"/>
    </row>
    <row r="61" spans="2:5">
      <c r="C61" s="19"/>
    </row>
    <row r="62" spans="2:5">
      <c r="C62" s="19"/>
    </row>
    <row r="63" spans="2:5">
      <c r="C63" s="19"/>
    </row>
    <row r="64" spans="2:5">
      <c r="C64" s="19"/>
    </row>
    <row r="65" spans="3:3">
      <c r="C65" s="19"/>
    </row>
    <row r="66" spans="3:3">
      <c r="C66" s="19"/>
    </row>
    <row r="67" spans="3:3">
      <c r="C67" s="19"/>
    </row>
    <row r="68" spans="3:3">
      <c r="C68" s="19"/>
    </row>
    <row r="69" spans="3:3">
      <c r="C69" s="19"/>
    </row>
    <row r="70" spans="3:3">
      <c r="C70" s="19"/>
    </row>
    <row r="71" spans="3:3">
      <c r="C71" s="19"/>
    </row>
    <row r="72" spans="3:3">
      <c r="C72" s="19"/>
    </row>
    <row r="73" spans="3:3">
      <c r="C73" s="19"/>
    </row>
    <row r="74" spans="3:3">
      <c r="C74" s="19"/>
    </row>
    <row r="75" spans="3:3">
      <c r="C75" s="19"/>
    </row>
    <row r="76" spans="3:3">
      <c r="C76" s="19"/>
    </row>
    <row r="77" spans="3:3">
      <c r="C77" s="19"/>
    </row>
    <row r="78" spans="3:3">
      <c r="C78" s="19"/>
    </row>
    <row r="79" spans="3:3">
      <c r="C79" s="19"/>
    </row>
    <row r="80" spans="3:3">
      <c r="C80" s="19"/>
    </row>
    <row r="81" spans="3:3">
      <c r="C81" s="19"/>
    </row>
    <row r="82" spans="3:3">
      <c r="C82" s="19"/>
    </row>
    <row r="83" spans="3:3">
      <c r="C83" s="19"/>
    </row>
    <row r="84" spans="3:3">
      <c r="C84" s="19"/>
    </row>
    <row r="85" spans="3:3">
      <c r="C85" s="19"/>
    </row>
    <row r="86" spans="3:3">
      <c r="C86" s="19"/>
    </row>
    <row r="87" spans="3:3">
      <c r="C87" s="19"/>
    </row>
    <row r="88" spans="3:3">
      <c r="C88" s="19"/>
    </row>
    <row r="89" spans="3:3">
      <c r="C89" s="19"/>
    </row>
    <row r="90" spans="3:3">
      <c r="C90" s="19"/>
    </row>
    <row r="91" spans="3:3">
      <c r="C91" s="19"/>
    </row>
    <row r="92" spans="3:3">
      <c r="C92" s="19"/>
    </row>
    <row r="93" spans="3:3">
      <c r="C93" s="19"/>
    </row>
    <row r="94" spans="3:3">
      <c r="C94" s="19"/>
    </row>
    <row r="95" spans="3:3">
      <c r="C95" s="19"/>
    </row>
    <row r="96" spans="3:3">
      <c r="C96" s="19"/>
    </row>
    <row r="97" spans="3:3">
      <c r="C97" s="19"/>
    </row>
    <row r="98" spans="3:3">
      <c r="C98" s="19"/>
    </row>
    <row r="99" spans="3:3">
      <c r="C99" s="19"/>
    </row>
    <row r="100" spans="3:3">
      <c r="C100" s="19"/>
    </row>
    <row r="101" spans="3:3">
      <c r="C101" s="19"/>
    </row>
    <row r="102" spans="3:3">
      <c r="C102" s="19"/>
    </row>
    <row r="103" spans="3:3">
      <c r="C103" s="19"/>
    </row>
    <row r="104" spans="3:3">
      <c r="C104" s="19"/>
    </row>
    <row r="105" spans="3:3">
      <c r="C105" s="19"/>
    </row>
    <row r="106" spans="3:3">
      <c r="C106" s="19"/>
    </row>
    <row r="107" spans="3:3">
      <c r="C107" s="19"/>
    </row>
    <row r="108" spans="3:3">
      <c r="C108" s="19"/>
    </row>
    <row r="109" spans="3:3">
      <c r="C109" s="19"/>
    </row>
    <row r="110" spans="3:3">
      <c r="C110" s="19"/>
    </row>
    <row r="111" spans="3:3">
      <c r="C111" s="19"/>
    </row>
    <row r="112" spans="3:3">
      <c r="C112" s="19"/>
    </row>
    <row r="113" spans="3:3">
      <c r="C113" s="19"/>
    </row>
    <row r="114" spans="3:3">
      <c r="C114" s="19"/>
    </row>
    <row r="115" spans="3:3">
      <c r="C115" s="19"/>
    </row>
    <row r="116" spans="3:3">
      <c r="C116" s="19"/>
    </row>
    <row r="117" spans="3:3">
      <c r="C117" s="19"/>
    </row>
    <row r="118" spans="3:3">
      <c r="C118" s="19"/>
    </row>
    <row r="119" spans="3:3">
      <c r="C119" s="19"/>
    </row>
    <row r="120" spans="3:3">
      <c r="C120" s="19"/>
    </row>
    <row r="121" spans="3:3">
      <c r="C121" s="19"/>
    </row>
    <row r="122" spans="3:3">
      <c r="C122" s="19"/>
    </row>
    <row r="123" spans="3:3">
      <c r="C123" s="19"/>
    </row>
    <row r="124" spans="3:3">
      <c r="C124" s="19"/>
    </row>
    <row r="125" spans="3:3">
      <c r="C125" s="19"/>
    </row>
    <row r="126" spans="3:3">
      <c r="C126" s="19"/>
    </row>
    <row r="127" spans="3:3">
      <c r="C127" s="19"/>
    </row>
    <row r="128" spans="3:3">
      <c r="C128" s="19"/>
    </row>
    <row r="129" spans="3:3">
      <c r="C129" s="19"/>
    </row>
    <row r="130" spans="3:3">
      <c r="C130" s="19"/>
    </row>
    <row r="131" spans="3:3">
      <c r="C131" s="19"/>
    </row>
    <row r="132" spans="3:3">
      <c r="C132" s="19"/>
    </row>
    <row r="133" spans="3:3">
      <c r="C133" s="19"/>
    </row>
    <row r="134" spans="3:3">
      <c r="C134" s="19"/>
    </row>
    <row r="135" spans="3:3">
      <c r="C135" s="19"/>
    </row>
    <row r="136" spans="3:3">
      <c r="C136" s="19"/>
    </row>
    <row r="137" spans="3:3">
      <c r="C137" s="19"/>
    </row>
    <row r="138" spans="3:3">
      <c r="C138" s="19"/>
    </row>
    <row r="139" spans="3:3">
      <c r="C139" s="19"/>
    </row>
    <row r="140" spans="3:3">
      <c r="C140" s="19"/>
    </row>
    <row r="141" spans="3:3">
      <c r="C141" s="19"/>
    </row>
    <row r="142" spans="3:3">
      <c r="C142" s="19"/>
    </row>
    <row r="143" spans="3:3">
      <c r="C143" s="19"/>
    </row>
    <row r="144" spans="3:3">
      <c r="C144" s="19"/>
    </row>
    <row r="145" spans="3:3">
      <c r="C145" s="19"/>
    </row>
    <row r="146" spans="3:3">
      <c r="C146" s="19"/>
    </row>
    <row r="147" spans="3:3">
      <c r="C147" s="19"/>
    </row>
    <row r="148" spans="3:3">
      <c r="C148" s="19"/>
    </row>
    <row r="149" spans="3:3">
      <c r="C149" s="19"/>
    </row>
    <row r="150" spans="3:3">
      <c r="C150" s="19"/>
    </row>
    <row r="151" spans="3:3">
      <c r="C151" s="19"/>
    </row>
    <row r="152" spans="3:3">
      <c r="C152" s="19"/>
    </row>
    <row r="153" spans="3:3">
      <c r="C153" s="19"/>
    </row>
    <row r="154" spans="3:3">
      <c r="C154" s="19"/>
    </row>
    <row r="155" spans="3:3">
      <c r="C155" s="19"/>
    </row>
    <row r="156" spans="3:3">
      <c r="C156" s="19"/>
    </row>
    <row r="157" spans="3:3">
      <c r="C157" s="19"/>
    </row>
    <row r="158" spans="3:3">
      <c r="C158" s="19"/>
    </row>
    <row r="159" spans="3:3">
      <c r="C159" s="19"/>
    </row>
    <row r="160" spans="3:3">
      <c r="C160" s="19"/>
    </row>
    <row r="161" spans="3:3">
      <c r="C161" s="19"/>
    </row>
    <row r="162" spans="3:3">
      <c r="C162" s="19"/>
    </row>
    <row r="163" spans="3:3">
      <c r="C163" s="19"/>
    </row>
    <row r="164" spans="3:3">
      <c r="C164" s="19"/>
    </row>
    <row r="165" spans="3:3">
      <c r="C165" s="19"/>
    </row>
    <row r="166" spans="3:3">
      <c r="C166" s="19"/>
    </row>
    <row r="167" spans="3:3">
      <c r="C167" s="19"/>
    </row>
    <row r="168" spans="3:3">
      <c r="C168" s="19"/>
    </row>
    <row r="169" spans="3:3">
      <c r="C169" s="19"/>
    </row>
    <row r="170" spans="3:3">
      <c r="C170" s="19"/>
    </row>
    <row r="171" spans="3:3">
      <c r="C171" s="19"/>
    </row>
    <row r="172" spans="3:3">
      <c r="C172" s="19"/>
    </row>
    <row r="173" spans="3:3">
      <c r="C173" s="19"/>
    </row>
    <row r="174" spans="3:3">
      <c r="C174" s="19"/>
    </row>
    <row r="175" spans="3:3">
      <c r="C175" s="19"/>
    </row>
    <row r="176" spans="3:3">
      <c r="C176" s="19"/>
    </row>
    <row r="177" spans="3:3">
      <c r="C177" s="19"/>
    </row>
    <row r="178" spans="3:3">
      <c r="C178" s="19"/>
    </row>
    <row r="179" spans="3:3">
      <c r="C179" s="19"/>
    </row>
    <row r="180" spans="3:3">
      <c r="C180" s="19"/>
    </row>
    <row r="181" spans="3:3">
      <c r="C181" s="19"/>
    </row>
    <row r="182" spans="3:3">
      <c r="C182" s="19"/>
    </row>
    <row r="183" spans="3:3">
      <c r="C183" s="19"/>
    </row>
    <row r="184" spans="3:3">
      <c r="C184" s="19"/>
    </row>
    <row r="185" spans="3:3">
      <c r="C185" s="19"/>
    </row>
    <row r="186" spans="3:3">
      <c r="C186" s="19"/>
    </row>
    <row r="187" spans="3:3">
      <c r="C187" s="19"/>
    </row>
    <row r="188" spans="3:3">
      <c r="C188" s="19"/>
    </row>
    <row r="189" spans="3:3">
      <c r="C189" s="19"/>
    </row>
    <row r="190" spans="3:3">
      <c r="C190" s="19"/>
    </row>
    <row r="191" spans="3:3">
      <c r="C191" s="19"/>
    </row>
    <row r="192" spans="3:3">
      <c r="C192" s="19"/>
    </row>
    <row r="193" spans="3:3">
      <c r="C193" s="19"/>
    </row>
    <row r="194" spans="3:3">
      <c r="C194" s="19"/>
    </row>
    <row r="195" spans="3:3">
      <c r="C195" s="19"/>
    </row>
    <row r="196" spans="3:3">
      <c r="C196" s="19"/>
    </row>
    <row r="197" spans="3:3">
      <c r="C197" s="19"/>
    </row>
    <row r="198" spans="3:3">
      <c r="C198" s="19"/>
    </row>
    <row r="199" spans="3:3">
      <c r="C199" s="19"/>
    </row>
    <row r="200" spans="3:3">
      <c r="C200" s="19"/>
    </row>
    <row r="201" spans="3:3">
      <c r="C201" s="19"/>
    </row>
    <row r="202" spans="3:3">
      <c r="C202" s="19"/>
    </row>
    <row r="203" spans="3:3">
      <c r="C203" s="19"/>
    </row>
    <row r="204" spans="3:3">
      <c r="C204" s="19"/>
    </row>
    <row r="205" spans="3:3">
      <c r="C205" s="19"/>
    </row>
    <row r="206" spans="3:3">
      <c r="C206" s="19"/>
    </row>
    <row r="207" spans="3:3">
      <c r="C207" s="19"/>
    </row>
    <row r="208" spans="3:3">
      <c r="C208" s="19"/>
    </row>
    <row r="209" spans="3:3">
      <c r="C209" s="19"/>
    </row>
    <row r="210" spans="3:3">
      <c r="C210" s="19"/>
    </row>
    <row r="211" spans="3:3">
      <c r="C211" s="19"/>
    </row>
    <row r="212" spans="3:3">
      <c r="C212" s="19"/>
    </row>
    <row r="213" spans="3:3">
      <c r="C213" s="19"/>
    </row>
    <row r="214" spans="3:3">
      <c r="C214" s="19"/>
    </row>
    <row r="215" spans="3:3">
      <c r="C215" s="19"/>
    </row>
    <row r="216" spans="3:3">
      <c r="C216" s="19"/>
    </row>
    <row r="217" spans="3:3">
      <c r="C217" s="19"/>
    </row>
    <row r="218" spans="3:3">
      <c r="C218" s="19"/>
    </row>
    <row r="219" spans="3:3">
      <c r="C219" s="19"/>
    </row>
    <row r="220" spans="3:3">
      <c r="C220" s="19"/>
    </row>
    <row r="221" spans="3:3">
      <c r="C221" s="19"/>
    </row>
    <row r="222" spans="3:3">
      <c r="C222" s="19"/>
    </row>
    <row r="223" spans="3:3">
      <c r="C223" s="19"/>
    </row>
    <row r="224" spans="3:3">
      <c r="C224" s="19"/>
    </row>
    <row r="225" spans="3:3">
      <c r="C225" s="19"/>
    </row>
    <row r="226" spans="3:3">
      <c r="C226" s="19"/>
    </row>
    <row r="227" spans="3:3">
      <c r="C227" s="19"/>
    </row>
    <row r="228" spans="3:3">
      <c r="C228" s="19"/>
    </row>
    <row r="229" spans="3:3">
      <c r="C229" s="19"/>
    </row>
    <row r="230" spans="3:3">
      <c r="C230" s="19"/>
    </row>
    <row r="231" spans="3:3">
      <c r="C231" s="19"/>
    </row>
    <row r="232" spans="3:3">
      <c r="C232" s="19"/>
    </row>
    <row r="233" spans="3:3">
      <c r="C233" s="19"/>
    </row>
    <row r="234" spans="3:3">
      <c r="C234" s="19"/>
    </row>
    <row r="235" spans="3:3">
      <c r="C235" s="19"/>
    </row>
    <row r="236" spans="3:3">
      <c r="C236" s="19"/>
    </row>
    <row r="237" spans="3:3">
      <c r="C237" s="19"/>
    </row>
    <row r="238" spans="3:3">
      <c r="C238" s="19"/>
    </row>
    <row r="239" spans="3:3">
      <c r="C239" s="19"/>
    </row>
    <row r="240" spans="3:3">
      <c r="C240" s="19"/>
    </row>
    <row r="241" spans="3:3">
      <c r="C241" s="19"/>
    </row>
    <row r="242" spans="3:3">
      <c r="C242" s="19"/>
    </row>
    <row r="243" spans="3:3">
      <c r="C243" s="19"/>
    </row>
    <row r="244" spans="3:3">
      <c r="C244" s="19"/>
    </row>
    <row r="245" spans="3:3">
      <c r="C245" s="19"/>
    </row>
    <row r="246" spans="3:3">
      <c r="C246" s="19"/>
    </row>
    <row r="247" spans="3:3">
      <c r="C247" s="19"/>
    </row>
    <row r="248" spans="3:3">
      <c r="C248" s="19"/>
    </row>
    <row r="249" spans="3:3">
      <c r="C249" s="19"/>
    </row>
    <row r="250" spans="3:3">
      <c r="C250" s="19"/>
    </row>
    <row r="251" spans="3:3">
      <c r="C251" s="19"/>
    </row>
    <row r="252" spans="3:3">
      <c r="C252" s="19"/>
    </row>
    <row r="253" spans="3:3">
      <c r="C253" s="19"/>
    </row>
    <row r="254" spans="3:3">
      <c r="C254" s="19"/>
    </row>
    <row r="255" spans="3:3">
      <c r="C255" s="19"/>
    </row>
    <row r="256" spans="3:3">
      <c r="C256" s="19"/>
    </row>
    <row r="257" spans="3:3">
      <c r="C257" s="19"/>
    </row>
    <row r="258" spans="3:3">
      <c r="C258" s="19"/>
    </row>
    <row r="259" spans="3:3">
      <c r="C259" s="19"/>
    </row>
    <row r="260" spans="3:3">
      <c r="C260" s="19"/>
    </row>
    <row r="261" spans="3:3">
      <c r="C261" s="19"/>
    </row>
    <row r="262" spans="3:3">
      <c r="C262" s="19"/>
    </row>
    <row r="263" spans="3:3">
      <c r="C263" s="19"/>
    </row>
    <row r="264" spans="3:3">
      <c r="C264" s="19"/>
    </row>
    <row r="265" spans="3:3">
      <c r="C265" s="19"/>
    </row>
    <row r="266" spans="3:3">
      <c r="C266" s="19"/>
    </row>
    <row r="267" spans="3:3">
      <c r="C267" s="19"/>
    </row>
    <row r="268" spans="3:3">
      <c r="C268" s="19"/>
    </row>
    <row r="269" spans="3:3">
      <c r="C269" s="19"/>
    </row>
    <row r="270" spans="3:3">
      <c r="C270" s="19"/>
    </row>
    <row r="271" spans="3:3">
      <c r="C271" s="19"/>
    </row>
    <row r="272" spans="3:3">
      <c r="C272" s="19"/>
    </row>
    <row r="273" spans="3:3">
      <c r="C273" s="19"/>
    </row>
    <row r="274" spans="3:3">
      <c r="C274" s="19"/>
    </row>
    <row r="275" spans="3:3">
      <c r="C275" s="19"/>
    </row>
    <row r="276" spans="3:3">
      <c r="C276" s="19"/>
    </row>
    <row r="277" spans="3:3">
      <c r="C277" s="19"/>
    </row>
    <row r="278" spans="3:3">
      <c r="C278" s="19"/>
    </row>
    <row r="279" spans="3:3">
      <c r="C279" s="19"/>
    </row>
    <row r="280" spans="3:3">
      <c r="C280" s="19"/>
    </row>
    <row r="281" spans="3:3">
      <c r="C281" s="19"/>
    </row>
    <row r="282" spans="3:3">
      <c r="C282" s="19"/>
    </row>
    <row r="283" spans="3:3">
      <c r="C283" s="19"/>
    </row>
    <row r="284" spans="3:3">
      <c r="C284" s="19"/>
    </row>
    <row r="285" spans="3:3">
      <c r="C285" s="19"/>
    </row>
    <row r="286" spans="3:3">
      <c r="C286" s="19"/>
    </row>
    <row r="287" spans="3:3">
      <c r="C287" s="19"/>
    </row>
    <row r="288" spans="3:3">
      <c r="C288" s="19"/>
    </row>
    <row r="289" spans="3:3">
      <c r="C289" s="19"/>
    </row>
    <row r="290" spans="3:3">
      <c r="C290" s="19"/>
    </row>
    <row r="291" spans="3:3">
      <c r="C291" s="19"/>
    </row>
    <row r="292" spans="3:3">
      <c r="C292" s="19"/>
    </row>
    <row r="293" spans="3:3">
      <c r="C293" s="19"/>
    </row>
    <row r="294" spans="3:3">
      <c r="C294" s="19"/>
    </row>
    <row r="295" spans="3:3">
      <c r="C295" s="19"/>
    </row>
    <row r="296" spans="3:3">
      <c r="C296" s="19"/>
    </row>
    <row r="297" spans="3:3">
      <c r="C297" s="19"/>
    </row>
    <row r="298" spans="3:3">
      <c r="C298" s="19"/>
    </row>
    <row r="299" spans="3:3">
      <c r="C299" s="19"/>
    </row>
    <row r="300" spans="3:3">
      <c r="C300" s="19"/>
    </row>
    <row r="301" spans="3:3">
      <c r="C301" s="19"/>
    </row>
    <row r="302" spans="3:3">
      <c r="C302" s="19"/>
    </row>
    <row r="303" spans="3:3">
      <c r="C303" s="19"/>
    </row>
    <row r="304" spans="3:3">
      <c r="C304" s="19"/>
    </row>
    <row r="305" spans="3:3">
      <c r="C305" s="19"/>
    </row>
    <row r="306" spans="3:3">
      <c r="C306" s="19"/>
    </row>
    <row r="307" spans="3:3">
      <c r="C307" s="19"/>
    </row>
    <row r="308" spans="3:3">
      <c r="C308" s="19"/>
    </row>
    <row r="309" spans="3:3">
      <c r="C309" s="19"/>
    </row>
    <row r="310" spans="3:3">
      <c r="C310" s="19"/>
    </row>
    <row r="311" spans="3:3">
      <c r="C311" s="19"/>
    </row>
    <row r="312" spans="3:3">
      <c r="C312" s="19"/>
    </row>
    <row r="313" spans="3:3">
      <c r="C313" s="19"/>
    </row>
    <row r="314" spans="3:3">
      <c r="C314" s="19"/>
    </row>
    <row r="315" spans="3:3">
      <c r="C315" s="19"/>
    </row>
    <row r="316" spans="3:3">
      <c r="C316" s="19"/>
    </row>
    <row r="317" spans="3:3">
      <c r="C317" s="19"/>
    </row>
    <row r="318" spans="3:3">
      <c r="C318" s="19"/>
    </row>
    <row r="319" spans="3:3">
      <c r="C319" s="19"/>
    </row>
    <row r="320" spans="3:3">
      <c r="C320" s="19"/>
    </row>
    <row r="321" spans="3:3">
      <c r="C321" s="19"/>
    </row>
    <row r="322" spans="3:3">
      <c r="C322" s="19"/>
    </row>
    <row r="323" spans="3:3">
      <c r="C323" s="19"/>
    </row>
    <row r="324" spans="3:3">
      <c r="C324" s="19"/>
    </row>
    <row r="325" spans="3:3">
      <c r="C325" s="19"/>
    </row>
    <row r="326" spans="3:3">
      <c r="C326" s="19"/>
    </row>
    <row r="327" spans="3:3">
      <c r="C327" s="19"/>
    </row>
    <row r="328" spans="3:3">
      <c r="C328" s="19"/>
    </row>
    <row r="329" spans="3:3">
      <c r="C329" s="19"/>
    </row>
    <row r="330" spans="3:3">
      <c r="C330" s="19"/>
    </row>
    <row r="331" spans="3:3">
      <c r="C331" s="19"/>
    </row>
    <row r="332" spans="3:3">
      <c r="C332" s="19"/>
    </row>
    <row r="333" spans="3:3">
      <c r="C333" s="19"/>
    </row>
    <row r="334" spans="3:3">
      <c r="C334" s="19"/>
    </row>
    <row r="335" spans="3:3">
      <c r="C335" s="19"/>
    </row>
    <row r="336" spans="3:3">
      <c r="C336" s="19"/>
    </row>
    <row r="337" spans="3:3">
      <c r="C337" s="19"/>
    </row>
    <row r="338" spans="3:3">
      <c r="C338" s="19"/>
    </row>
    <row r="339" spans="3:3">
      <c r="C339" s="19"/>
    </row>
    <row r="340" spans="3:3">
      <c r="C340" s="19"/>
    </row>
    <row r="341" spans="3:3">
      <c r="C341" s="19"/>
    </row>
    <row r="342" spans="3:3">
      <c r="C342" s="19"/>
    </row>
    <row r="343" spans="3:3">
      <c r="C343" s="19"/>
    </row>
    <row r="344" spans="3:3">
      <c r="C344" s="19"/>
    </row>
    <row r="345" spans="3:3">
      <c r="C345" s="19"/>
    </row>
    <row r="346" spans="3:3">
      <c r="C346" s="19"/>
    </row>
    <row r="347" spans="3:3">
      <c r="C347" s="19"/>
    </row>
    <row r="348" spans="3:3">
      <c r="C348" s="19"/>
    </row>
    <row r="349" spans="3:3">
      <c r="C349" s="19"/>
    </row>
    <row r="350" spans="3:3">
      <c r="C350" s="19"/>
    </row>
    <row r="351" spans="3:3">
      <c r="C351" s="19"/>
    </row>
    <row r="352" spans="3:3">
      <c r="C352" s="19"/>
    </row>
    <row r="353" spans="3:3">
      <c r="C353" s="19"/>
    </row>
    <row r="354" spans="3:3">
      <c r="C354" s="19"/>
    </row>
    <row r="355" spans="3:3">
      <c r="C355" s="19"/>
    </row>
    <row r="356" spans="3:3">
      <c r="C356" s="19"/>
    </row>
    <row r="357" spans="3:3">
      <c r="C357" s="19"/>
    </row>
    <row r="358" spans="3:3">
      <c r="C358" s="19"/>
    </row>
    <row r="359" spans="3:3">
      <c r="C359" s="19"/>
    </row>
    <row r="360" spans="3:3">
      <c r="C360" s="19"/>
    </row>
    <row r="361" spans="3:3">
      <c r="C361" s="19"/>
    </row>
    <row r="362" spans="3:3">
      <c r="C362" s="19"/>
    </row>
    <row r="363" spans="3:3">
      <c r="C363" s="19"/>
    </row>
    <row r="364" spans="3:3">
      <c r="C364" s="19"/>
    </row>
    <row r="365" spans="3:3">
      <c r="C365" s="19"/>
    </row>
    <row r="366" spans="3:3">
      <c r="C366" s="19"/>
    </row>
    <row r="367" spans="3:3">
      <c r="C367" s="19"/>
    </row>
    <row r="368" spans="3:3">
      <c r="C368" s="19"/>
    </row>
    <row r="369" spans="3:3">
      <c r="C369" s="19"/>
    </row>
    <row r="370" spans="3:3">
      <c r="C370" s="19"/>
    </row>
    <row r="371" spans="3:3">
      <c r="C371" s="19"/>
    </row>
    <row r="372" spans="3:3">
      <c r="C372" s="19"/>
    </row>
    <row r="373" spans="3:3">
      <c r="C373" s="19"/>
    </row>
    <row r="374" spans="3:3">
      <c r="C374" s="19"/>
    </row>
    <row r="375" spans="3:3">
      <c r="C375" s="19"/>
    </row>
    <row r="376" spans="3:3">
      <c r="C376" s="19"/>
    </row>
    <row r="377" spans="3:3">
      <c r="C377" s="19"/>
    </row>
    <row r="378" spans="3:3">
      <c r="C378" s="19"/>
    </row>
    <row r="379" spans="3:3">
      <c r="C379" s="19"/>
    </row>
    <row r="380" spans="3:3">
      <c r="C380" s="19"/>
    </row>
    <row r="381" spans="3:3">
      <c r="C381" s="19"/>
    </row>
    <row r="382" spans="3:3">
      <c r="C382" s="19"/>
    </row>
    <row r="383" spans="3:3">
      <c r="C383" s="19"/>
    </row>
    <row r="384" spans="3:3">
      <c r="C384" s="19"/>
    </row>
    <row r="385" spans="3:3">
      <c r="C385" s="19"/>
    </row>
    <row r="386" spans="3:3">
      <c r="C386" s="19"/>
    </row>
    <row r="387" spans="3:3">
      <c r="C387" s="19"/>
    </row>
    <row r="388" spans="3:3">
      <c r="C388" s="19"/>
    </row>
    <row r="389" spans="3:3">
      <c r="C389" s="19"/>
    </row>
    <row r="390" spans="3:3">
      <c r="C390" s="19"/>
    </row>
    <row r="391" spans="3:3">
      <c r="C391" s="19"/>
    </row>
    <row r="392" spans="3:3">
      <c r="C392" s="19"/>
    </row>
    <row r="393" spans="3:3">
      <c r="C393" s="19"/>
    </row>
    <row r="394" spans="3:3">
      <c r="C394" s="19"/>
    </row>
    <row r="395" spans="3:3">
      <c r="C395" s="19"/>
    </row>
    <row r="396" spans="3:3">
      <c r="C396" s="19"/>
    </row>
    <row r="397" spans="3:3">
      <c r="C397" s="19"/>
    </row>
    <row r="398" spans="3:3">
      <c r="C398" s="19"/>
    </row>
    <row r="399" spans="3:3">
      <c r="C399" s="19"/>
    </row>
    <row r="400" spans="3:3">
      <c r="C400" s="19"/>
    </row>
    <row r="401" spans="3:3">
      <c r="C401" s="19"/>
    </row>
    <row r="402" spans="3:3">
      <c r="C402" s="19"/>
    </row>
    <row r="403" spans="3:3">
      <c r="C403" s="19"/>
    </row>
    <row r="404" spans="3:3">
      <c r="C404" s="19"/>
    </row>
    <row r="405" spans="3:3">
      <c r="C405" s="19"/>
    </row>
    <row r="406" spans="3:3">
      <c r="C406" s="19"/>
    </row>
    <row r="407" spans="3:3">
      <c r="C407" s="19"/>
    </row>
    <row r="408" spans="3:3">
      <c r="C408" s="19"/>
    </row>
    <row r="409" spans="3:3">
      <c r="C409" s="19"/>
    </row>
    <row r="410" spans="3:3">
      <c r="C410" s="19"/>
    </row>
    <row r="411" spans="3:3">
      <c r="C411" s="19"/>
    </row>
    <row r="412" spans="3:3">
      <c r="C412" s="19"/>
    </row>
    <row r="413" spans="3:3">
      <c r="C413" s="19"/>
    </row>
    <row r="414" spans="3:3">
      <c r="C414" s="19"/>
    </row>
    <row r="415" spans="3:3">
      <c r="C415" s="19"/>
    </row>
    <row r="416" spans="3:3">
      <c r="C416" s="19"/>
    </row>
    <row r="417" spans="3:3">
      <c r="C417" s="19"/>
    </row>
    <row r="418" spans="3:3">
      <c r="C418" s="19"/>
    </row>
    <row r="419" spans="3:3">
      <c r="C419" s="19"/>
    </row>
    <row r="420" spans="3:3">
      <c r="C420" s="19"/>
    </row>
    <row r="421" spans="3:3">
      <c r="C421" s="19"/>
    </row>
    <row r="422" spans="3:3">
      <c r="C422" s="19"/>
    </row>
    <row r="423" spans="3:3">
      <c r="C423" s="19"/>
    </row>
    <row r="424" spans="3:3">
      <c r="C424" s="19"/>
    </row>
    <row r="425" spans="3:3">
      <c r="C425" s="19"/>
    </row>
    <row r="426" spans="3:3">
      <c r="C426" s="19"/>
    </row>
    <row r="427" spans="3:3">
      <c r="C427" s="19"/>
    </row>
    <row r="428" spans="3:3">
      <c r="C428" s="19"/>
    </row>
    <row r="429" spans="3:3">
      <c r="C429" s="19"/>
    </row>
    <row r="430" spans="3:3">
      <c r="C430" s="19"/>
    </row>
    <row r="431" spans="3:3">
      <c r="C431" s="19"/>
    </row>
    <row r="432" spans="3:3">
      <c r="C432" s="19"/>
    </row>
    <row r="433" spans="3:3">
      <c r="C433" s="19"/>
    </row>
    <row r="434" spans="3:3">
      <c r="C434" s="19"/>
    </row>
    <row r="435" spans="3:3">
      <c r="C435" s="19"/>
    </row>
    <row r="436" spans="3:3">
      <c r="C436" s="19"/>
    </row>
    <row r="437" spans="3:3">
      <c r="C437" s="19"/>
    </row>
    <row r="438" spans="3:3">
      <c r="C438" s="19"/>
    </row>
    <row r="439" spans="3:3">
      <c r="C439" s="19"/>
    </row>
    <row r="440" spans="3:3">
      <c r="C440" s="19"/>
    </row>
    <row r="441" spans="3:3">
      <c r="C441" s="19"/>
    </row>
    <row r="442" spans="3:3">
      <c r="C442" s="19"/>
    </row>
    <row r="443" spans="3:3">
      <c r="C443" s="19"/>
    </row>
    <row r="444" spans="3:3">
      <c r="C444" s="19"/>
    </row>
    <row r="445" spans="3:3">
      <c r="C445" s="19"/>
    </row>
    <row r="446" spans="3:3">
      <c r="C446" s="19"/>
    </row>
    <row r="447" spans="3:3">
      <c r="C447" s="19"/>
    </row>
    <row r="448" spans="3:3">
      <c r="C448" s="19"/>
    </row>
    <row r="449" spans="3:3">
      <c r="C449" s="19"/>
    </row>
    <row r="450" spans="3:3">
      <c r="C450" s="19"/>
    </row>
    <row r="451" spans="3:3">
      <c r="C451" s="19"/>
    </row>
    <row r="452" spans="3:3">
      <c r="C452" s="19"/>
    </row>
    <row r="453" spans="3:3">
      <c r="C453" s="19"/>
    </row>
    <row r="454" spans="3:3">
      <c r="C454" s="19"/>
    </row>
    <row r="455" spans="3:3">
      <c r="C455" s="19"/>
    </row>
    <row r="456" spans="3:3">
      <c r="C456" s="19"/>
    </row>
    <row r="457" spans="3:3">
      <c r="C457" s="19"/>
    </row>
    <row r="458" spans="3:3">
      <c r="C458" s="19"/>
    </row>
    <row r="459" spans="3:3">
      <c r="C459" s="19"/>
    </row>
    <row r="460" spans="3:3">
      <c r="C460" s="19"/>
    </row>
    <row r="461" spans="3:3">
      <c r="C461" s="19"/>
    </row>
    <row r="462" spans="3:3">
      <c r="C462" s="19"/>
    </row>
    <row r="463" spans="3:3">
      <c r="C463" s="19"/>
    </row>
    <row r="464" spans="3:3">
      <c r="C464" s="19"/>
    </row>
    <row r="465" spans="3:3">
      <c r="C465" s="19"/>
    </row>
    <row r="466" spans="3:3">
      <c r="C466" s="19"/>
    </row>
    <row r="467" spans="3:3">
      <c r="C467" s="19"/>
    </row>
    <row r="468" spans="3:3">
      <c r="C468" s="19"/>
    </row>
    <row r="469" spans="3:3">
      <c r="C469" s="19"/>
    </row>
    <row r="470" spans="3:3">
      <c r="C470" s="19"/>
    </row>
    <row r="471" spans="3:3">
      <c r="C471" s="19"/>
    </row>
    <row r="472" spans="3:3">
      <c r="C472" s="19"/>
    </row>
    <row r="473" spans="3:3">
      <c r="C473" s="19"/>
    </row>
    <row r="474" spans="3:3">
      <c r="C474" s="19"/>
    </row>
    <row r="475" spans="3:3">
      <c r="C475" s="19"/>
    </row>
    <row r="476" spans="3:3">
      <c r="C476" s="19"/>
    </row>
    <row r="477" spans="3:3">
      <c r="C477" s="19"/>
    </row>
    <row r="478" spans="3:3">
      <c r="C478" s="19"/>
    </row>
    <row r="479" spans="3:3">
      <c r="C479" s="19"/>
    </row>
    <row r="480" spans="3:3">
      <c r="C480" s="19"/>
    </row>
    <row r="481" spans="3:3">
      <c r="C481" s="19"/>
    </row>
    <row r="482" spans="3:3">
      <c r="C482" s="19"/>
    </row>
    <row r="483" spans="3:3">
      <c r="C483" s="19"/>
    </row>
    <row r="484" spans="3:3">
      <c r="C484" s="19"/>
    </row>
    <row r="485" spans="3:3">
      <c r="C485" s="19"/>
    </row>
    <row r="486" spans="3:3">
      <c r="C486" s="19"/>
    </row>
    <row r="487" spans="3:3">
      <c r="C487" s="19"/>
    </row>
    <row r="488" spans="3:3">
      <c r="C488" s="19"/>
    </row>
    <row r="489" spans="3:3">
      <c r="C489" s="19"/>
    </row>
    <row r="490" spans="3:3">
      <c r="C490" s="19"/>
    </row>
    <row r="491" spans="3:3">
      <c r="C491" s="19"/>
    </row>
    <row r="492" spans="3:3">
      <c r="C492" s="19"/>
    </row>
    <row r="493" spans="3:3">
      <c r="C493" s="19"/>
    </row>
    <row r="494" spans="3:3">
      <c r="C494" s="19"/>
    </row>
    <row r="495" spans="3:3">
      <c r="C495" s="19"/>
    </row>
    <row r="496" spans="3:3">
      <c r="C496" s="19"/>
    </row>
    <row r="497" spans="3:3">
      <c r="C497" s="19"/>
    </row>
    <row r="498" spans="3:3">
      <c r="C498" s="19"/>
    </row>
    <row r="499" spans="3:3">
      <c r="C499" s="19"/>
    </row>
    <row r="500" spans="3:3">
      <c r="C500" s="19"/>
    </row>
    <row r="501" spans="3:3">
      <c r="C501" s="19"/>
    </row>
    <row r="502" spans="3:3">
      <c r="C502" s="19"/>
    </row>
    <row r="503" spans="3:3">
      <c r="C503" s="19"/>
    </row>
    <row r="504" spans="3:3">
      <c r="C504" s="19"/>
    </row>
    <row r="505" spans="3:3">
      <c r="C505" s="19"/>
    </row>
    <row r="506" spans="3:3">
      <c r="C506" s="19"/>
    </row>
    <row r="507" spans="3:3">
      <c r="C507" s="19"/>
    </row>
    <row r="508" spans="3:3">
      <c r="C508" s="19"/>
    </row>
    <row r="509" spans="3:3">
      <c r="C509" s="19"/>
    </row>
    <row r="510" spans="3:3">
      <c r="C510" s="19"/>
    </row>
    <row r="511" spans="3:3">
      <c r="C511" s="19"/>
    </row>
    <row r="512" spans="3:3">
      <c r="C512" s="19"/>
    </row>
    <row r="513" spans="3:3">
      <c r="C513" s="19"/>
    </row>
    <row r="514" spans="3:3">
      <c r="C514" s="19"/>
    </row>
    <row r="515" spans="3:3">
      <c r="C515" s="19"/>
    </row>
    <row r="516" spans="3:3">
      <c r="C516" s="19"/>
    </row>
    <row r="517" spans="3:3">
      <c r="C517" s="19"/>
    </row>
    <row r="518" spans="3:3">
      <c r="C518" s="19"/>
    </row>
    <row r="519" spans="3:3">
      <c r="C519" s="19"/>
    </row>
    <row r="520" spans="3:3">
      <c r="C520" s="19"/>
    </row>
    <row r="521" spans="3:3">
      <c r="C521" s="19"/>
    </row>
    <row r="522" spans="3:3">
      <c r="C522" s="19"/>
    </row>
    <row r="523" spans="3:3">
      <c r="C523" s="19"/>
    </row>
    <row r="524" spans="3:3">
      <c r="C524" s="19"/>
    </row>
    <row r="525" spans="3:3">
      <c r="C525" s="19"/>
    </row>
    <row r="526" spans="3:3">
      <c r="C526" s="19"/>
    </row>
    <row r="527" spans="3:3">
      <c r="C527" s="19"/>
    </row>
    <row r="528" spans="3:3">
      <c r="C528" s="19"/>
    </row>
    <row r="529" spans="3:3">
      <c r="C529" s="19"/>
    </row>
    <row r="530" spans="3:3">
      <c r="C530" s="19"/>
    </row>
    <row r="531" spans="3:3">
      <c r="C531" s="19"/>
    </row>
    <row r="532" spans="3:3">
      <c r="C532" s="19"/>
    </row>
    <row r="533" spans="3:3">
      <c r="C533" s="19"/>
    </row>
    <row r="534" spans="3:3">
      <c r="C534" s="19"/>
    </row>
    <row r="535" spans="3:3">
      <c r="C535" s="19"/>
    </row>
    <row r="536" spans="3:3">
      <c r="C536" s="19"/>
    </row>
    <row r="537" spans="3:3">
      <c r="C537" s="19"/>
    </row>
    <row r="538" spans="3:3">
      <c r="C538" s="19"/>
    </row>
    <row r="539" spans="3:3">
      <c r="C539" s="19"/>
    </row>
    <row r="540" spans="3:3">
      <c r="C540" s="19"/>
    </row>
    <row r="541" spans="3:3">
      <c r="C541" s="19"/>
    </row>
    <row r="542" spans="3:3">
      <c r="C542" s="19"/>
    </row>
    <row r="543" spans="3:3">
      <c r="C543" s="19"/>
    </row>
    <row r="544" spans="3:3">
      <c r="C544" s="19"/>
    </row>
    <row r="545" spans="3:3">
      <c r="C545" s="19"/>
    </row>
    <row r="546" spans="3:3">
      <c r="C546" s="19"/>
    </row>
    <row r="547" spans="3:3">
      <c r="C547" s="19"/>
    </row>
    <row r="548" spans="3:3">
      <c r="C548" s="19"/>
    </row>
    <row r="549" spans="3:3">
      <c r="C549" s="19"/>
    </row>
    <row r="550" spans="3:3">
      <c r="C550" s="19"/>
    </row>
    <row r="551" spans="3:3">
      <c r="C551" s="19"/>
    </row>
    <row r="552" spans="3:3">
      <c r="C552" s="19"/>
    </row>
    <row r="553" spans="3:3">
      <c r="C553" s="19"/>
    </row>
    <row r="554" spans="3:3">
      <c r="C554" s="19"/>
    </row>
    <row r="555" spans="3:3">
      <c r="C555" s="19"/>
    </row>
    <row r="556" spans="3:3">
      <c r="C556" s="19"/>
    </row>
    <row r="557" spans="3:3">
      <c r="C557" s="19"/>
    </row>
    <row r="558" spans="3:3">
      <c r="C558" s="19"/>
    </row>
    <row r="559" spans="3:3">
      <c r="C559" s="19"/>
    </row>
    <row r="560" spans="3:3">
      <c r="C560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2005-09-22T14:35:43Z</dcterms:created>
  <dcterms:modified xsi:type="dcterms:W3CDTF">2016-02-01T09:54:04Z</dcterms:modified>
</cp:coreProperties>
</file>