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/>
  <mc:AlternateContent xmlns:mc="http://schemas.openxmlformats.org/markup-compatibility/2006">
    <mc:Choice Requires="x15">
      <x15ac:absPath xmlns:x15ac="http://schemas.microsoft.com/office/spreadsheetml/2010/11/ac" url="C:\Users\lloja\Desktop\"/>
    </mc:Choice>
  </mc:AlternateContent>
  <bookViews>
    <workbookView xWindow="0" yWindow="0" windowWidth="20490" windowHeight="7530" tabRatio="575"/>
  </bookViews>
  <sheets>
    <sheet name="Ch-Com" sheetId="6" r:id="rId1"/>
    <sheet name="P-Com" sheetId="5" r:id="rId2"/>
    <sheet name="P-art" sheetId="4" r:id="rId3"/>
    <sheet name="Commandes" sheetId="2" r:id="rId4"/>
    <sheet name="Distances" sheetId="3" r:id="rId5"/>
    <sheet name="Plan" sheetId="1" r:id="rId6"/>
  </sheets>
  <calcPr calcId="171027"/>
</workbook>
</file>

<file path=xl/calcChain.xml><?xml version="1.0" encoding="utf-8"?>
<calcChain xmlns="http://schemas.openxmlformats.org/spreadsheetml/2006/main">
  <c r="N5" i="2" l="1"/>
  <c r="N6" i="2"/>
  <c r="N7" i="2"/>
  <c r="N8" i="2"/>
  <c r="N9" i="2"/>
  <c r="N10" i="2"/>
  <c r="N11" i="2"/>
  <c r="N12" i="2"/>
  <c r="N13" i="2"/>
  <c r="N14" i="2"/>
  <c r="N15" i="2"/>
  <c r="N16" i="2"/>
  <c r="N17" i="2"/>
  <c r="N4" i="2"/>
  <c r="C19" i="2"/>
  <c r="E19" i="2"/>
  <c r="F19" i="2"/>
  <c r="G19" i="2"/>
  <c r="H19" i="2"/>
  <c r="I19" i="2"/>
  <c r="J19" i="2"/>
  <c r="K19" i="2"/>
  <c r="L19" i="2"/>
  <c r="D19" i="2"/>
  <c r="M8" i="2"/>
  <c r="M4" i="2"/>
  <c r="M9" i="2"/>
  <c r="M13" i="2"/>
  <c r="M15" i="2"/>
  <c r="M14" i="2"/>
  <c r="M5" i="2"/>
  <c r="M12" i="2"/>
  <c r="M6" i="2"/>
  <c r="M7" i="2"/>
  <c r="M10" i="2"/>
  <c r="M11" i="2"/>
  <c r="M16" i="2"/>
  <c r="M17" i="2"/>
  <c r="D18" i="2"/>
  <c r="E18" i="2"/>
  <c r="F18" i="2"/>
  <c r="G18" i="2"/>
  <c r="H18" i="2"/>
  <c r="I18" i="2"/>
  <c r="J18" i="2"/>
  <c r="K18" i="2"/>
  <c r="L18" i="2"/>
  <c r="C18" i="2"/>
  <c r="C21" i="4"/>
  <c r="N19" i="2" l="1"/>
  <c r="M18" i="2"/>
  <c r="M23" i="2" s="1"/>
  <c r="M25" i="2" s="1"/>
</calcChain>
</file>

<file path=xl/sharedStrings.xml><?xml version="1.0" encoding="utf-8"?>
<sst xmlns="http://schemas.openxmlformats.org/spreadsheetml/2006/main" count="175" uniqueCount="94">
  <si>
    <t>A</t>
  </si>
  <si>
    <t>L</t>
  </si>
  <si>
    <t>I</t>
  </si>
  <si>
    <t>E</t>
  </si>
  <si>
    <t>C</t>
  </si>
  <si>
    <t>K</t>
  </si>
  <si>
    <t>G</t>
  </si>
  <si>
    <t>D</t>
  </si>
  <si>
    <t>M</t>
  </si>
  <si>
    <t>B</t>
  </si>
  <si>
    <t>H</t>
  </si>
  <si>
    <t>J</t>
  </si>
  <si>
    <t>N</t>
  </si>
  <si>
    <t>F</t>
  </si>
  <si>
    <t>Commandes</t>
  </si>
  <si>
    <t>Produits</t>
  </si>
  <si>
    <t>n°1</t>
  </si>
  <si>
    <t>n°2</t>
  </si>
  <si>
    <t>n°3</t>
  </si>
  <si>
    <t>n°4</t>
  </si>
  <si>
    <t>n°5</t>
  </si>
  <si>
    <t>n°6</t>
  </si>
  <si>
    <t>n°7</t>
  </si>
  <si>
    <t>n°8</t>
  </si>
  <si>
    <t>n°9</t>
  </si>
  <si>
    <t>n°10</t>
  </si>
  <si>
    <t>Total articles</t>
  </si>
  <si>
    <t>Total lignes</t>
  </si>
  <si>
    <t>Nombre d'articles</t>
  </si>
  <si>
    <t>Nombre de lignes</t>
  </si>
  <si>
    <t>vers</t>
  </si>
  <si>
    <t>de</t>
  </si>
  <si>
    <t>O</t>
  </si>
  <si>
    <t>PICKING</t>
  </si>
  <si>
    <t>Prélèvement par article</t>
  </si>
  <si>
    <t>Temps prélèvement (mn) fixe</t>
  </si>
  <si>
    <t>Vitesse (m/mn)</t>
  </si>
  <si>
    <t>Temps d'éclatement dans les commandes (par article)</t>
  </si>
  <si>
    <t>Temps en minutes</t>
  </si>
  <si>
    <t>Total</t>
  </si>
  <si>
    <t>Tournée</t>
  </si>
  <si>
    <t>Temps de parcours</t>
  </si>
  <si>
    <t>Temps prélèvement</t>
  </si>
  <si>
    <t>Tournée 1 (2 fois)</t>
  </si>
  <si>
    <t>Tournée 2</t>
  </si>
  <si>
    <t>Tournée 3</t>
  </si>
  <si>
    <t>Tournée 4</t>
  </si>
  <si>
    <t>Tournée 5</t>
  </si>
  <si>
    <t>Tournée 6</t>
  </si>
  <si>
    <t>Tournée 7</t>
  </si>
  <si>
    <t>Tournée 8</t>
  </si>
  <si>
    <t>Tournée 9</t>
  </si>
  <si>
    <t>Tournée 10</t>
  </si>
  <si>
    <t>Tournée 11</t>
  </si>
  <si>
    <t>Tournée 12</t>
  </si>
  <si>
    <t>Tournée 13</t>
  </si>
  <si>
    <t>Tournée 14</t>
  </si>
  <si>
    <t>Eclatement des commandes :</t>
  </si>
  <si>
    <t>Temps de fermeture du colis</t>
  </si>
  <si>
    <t>pour 1500 commandes</t>
  </si>
  <si>
    <t>minutes</t>
  </si>
  <si>
    <t>heures</t>
  </si>
  <si>
    <t>magasiniers</t>
  </si>
  <si>
    <t>Distance</t>
  </si>
  <si>
    <t>mètres</t>
  </si>
  <si>
    <t>Prélèvement par commande</t>
  </si>
  <si>
    <t>Temps prélèvement (mn)</t>
  </si>
  <si>
    <t>Distance parcourue</t>
  </si>
  <si>
    <t>Commande 1</t>
  </si>
  <si>
    <t>Commande 2</t>
  </si>
  <si>
    <t>Commande 3</t>
  </si>
  <si>
    <t>Commande 4</t>
  </si>
  <si>
    <t>Commande 5</t>
  </si>
  <si>
    <t>Commande 6</t>
  </si>
  <si>
    <t>Commande 7</t>
  </si>
  <si>
    <t>Commande 8</t>
  </si>
  <si>
    <t>Commande 9</t>
  </si>
  <si>
    <t>Commande 10</t>
  </si>
  <si>
    <t>Charge du service commercial</t>
  </si>
  <si>
    <t>Identification</t>
  </si>
  <si>
    <t>Total mn</t>
  </si>
  <si>
    <t>Total heures</t>
  </si>
  <si>
    <t>Courrier</t>
  </si>
  <si>
    <t>Nouveau client</t>
  </si>
  <si>
    <t>Ancien client</t>
  </si>
  <si>
    <t>Téléphone</t>
  </si>
  <si>
    <t>Nb de personnes</t>
  </si>
  <si>
    <t>Nombre</t>
  </si>
  <si>
    <t>Total général</t>
  </si>
  <si>
    <t>Temps</t>
  </si>
  <si>
    <t>Lignes de commande</t>
  </si>
  <si>
    <t>Charges</t>
  </si>
  <si>
    <t>Nouveaux clients</t>
  </si>
  <si>
    <t>Anciens clients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</si>
</sst>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59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/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6" xfId="0" applyFill="1" applyBorder="1"/>
    <xf numFmtId="0" fontId="0" fillId="2" borderId="27" xfId="0" applyFill="1" applyBorder="1"/>
    <xf numFmtId="0" fontId="0" fillId="2" borderId="16" xfId="0" applyFill="1" applyBorder="1"/>
    <xf numFmtId="0" fontId="0" fillId="2" borderId="28" xfId="0" applyFill="1" applyBorder="1"/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11" xfId="0" applyFill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Continuous"/>
    </xf>
    <xf numFmtId="0" fontId="1" fillId="0" borderId="15" xfId="0" applyFont="1" applyBorder="1" applyAlignment="1">
      <alignment horizontal="centerContinuous"/>
    </xf>
    <xf numFmtId="0" fontId="1" fillId="0" borderId="17" xfId="0" applyFont="1" applyBorder="1" applyAlignment="1">
      <alignment horizontal="centerContinuous"/>
    </xf>
    <xf numFmtId="0" fontId="1" fillId="0" borderId="1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34" xfId="0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centerContinuous" vertical="center"/>
    </xf>
    <xf numFmtId="0" fontId="1" fillId="0" borderId="23" xfId="0" applyFont="1" applyBorder="1" applyAlignment="1">
      <alignment horizontal="centerContinuous" vertical="center"/>
    </xf>
    <xf numFmtId="0" fontId="1" fillId="0" borderId="19" xfId="0" applyFont="1" applyBorder="1" applyAlignment="1">
      <alignment horizontal="centerContinuous" vertical="center"/>
    </xf>
    <xf numFmtId="0" fontId="0" fillId="0" borderId="19" xfId="0" applyBorder="1" applyAlignment="1">
      <alignment horizontal="centerContinuous" vertical="center"/>
    </xf>
    <xf numFmtId="0" fontId="0" fillId="0" borderId="26" xfId="0" applyBorder="1" applyAlignment="1">
      <alignment horizontal="centerContinuous" vertical="center"/>
    </xf>
    <xf numFmtId="0" fontId="1" fillId="0" borderId="36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Continuous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1" xfId="0" applyBorder="1"/>
    <xf numFmtId="0" fontId="0" fillId="0" borderId="0" xfId="0" applyAlignment="1">
      <alignment horizontal="centerContinuous" vertical="center" wrapText="1"/>
    </xf>
    <xf numFmtId="0" fontId="0" fillId="0" borderId="43" xfId="0" applyBorder="1" applyAlignment="1">
      <alignment horizontal="center" wrapText="1"/>
    </xf>
    <xf numFmtId="0" fontId="0" fillId="0" borderId="43" xfId="0" applyBorder="1" applyAlignment="1">
      <alignment horizontal="centerContinuous" vertical="center"/>
    </xf>
    <xf numFmtId="0" fontId="0" fillId="0" borderId="43" xfId="0" applyBorder="1"/>
    <xf numFmtId="0" fontId="0" fillId="0" borderId="43" xfId="0" applyBorder="1" applyAlignment="1">
      <alignment horizontal="right" vertical="center"/>
    </xf>
    <xf numFmtId="0" fontId="0" fillId="0" borderId="43" xfId="0" applyBorder="1" applyAlignment="1">
      <alignment horizontal="center" vertical="center"/>
    </xf>
    <xf numFmtId="0" fontId="1" fillId="0" borderId="43" xfId="0" applyFont="1" applyBorder="1" applyAlignment="1">
      <alignment horizontal="centerContinuous" vertical="center"/>
    </xf>
    <xf numFmtId="0" fontId="1" fillId="0" borderId="44" xfId="0" applyFont="1" applyBorder="1"/>
    <xf numFmtId="0" fontId="0" fillId="0" borderId="37" xfId="0" applyBorder="1"/>
    <xf numFmtId="0" fontId="0" fillId="0" borderId="3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5" xfId="0" applyBorder="1"/>
    <xf numFmtId="0" fontId="0" fillId="0" borderId="38" xfId="0" applyBorder="1"/>
    <xf numFmtId="0" fontId="0" fillId="0" borderId="38" xfId="0" applyBorder="1" applyAlignment="1">
      <alignment horizontal="center"/>
    </xf>
    <xf numFmtId="0" fontId="1" fillId="0" borderId="38" xfId="0" applyFont="1" applyBorder="1" applyAlignment="1">
      <alignment horizontal="right"/>
    </xf>
    <xf numFmtId="0" fontId="1" fillId="0" borderId="38" xfId="0" applyFont="1" applyBorder="1" applyAlignment="1">
      <alignment horizontal="center"/>
    </xf>
    <xf numFmtId="0" fontId="0" fillId="0" borderId="38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1" fillId="0" borderId="38" xfId="0" applyFont="1" applyBorder="1"/>
    <xf numFmtId="0" fontId="0" fillId="0" borderId="46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7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3" borderId="0" xfId="0" applyFill="1" applyBorder="1"/>
    <xf numFmtId="0" fontId="0" fillId="0" borderId="0" xfId="0" applyBorder="1"/>
    <xf numFmtId="0" fontId="0" fillId="3" borderId="48" xfId="0" applyFill="1" applyBorder="1"/>
    <xf numFmtId="0" fontId="0" fillId="3" borderId="49" xfId="0" applyFill="1" applyBorder="1"/>
    <xf numFmtId="0" fontId="0" fillId="3" borderId="50" xfId="0" applyFill="1" applyBorder="1"/>
    <xf numFmtId="0" fontId="0" fillId="3" borderId="51" xfId="0" applyFill="1" applyBorder="1"/>
    <xf numFmtId="0" fontId="0" fillId="0" borderId="52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/>
    <xf numFmtId="0" fontId="0" fillId="3" borderId="52" xfId="0" applyFill="1" applyBorder="1" applyAlignment="1">
      <alignment horizontal="center"/>
    </xf>
    <xf numFmtId="0" fontId="0" fillId="0" borderId="51" xfId="0" applyBorder="1"/>
    <xf numFmtId="0" fontId="0" fillId="3" borderId="48" xfId="0" applyFill="1" applyBorder="1" applyAlignment="1">
      <alignment horizontal="left"/>
    </xf>
    <xf numFmtId="0" fontId="0" fillId="3" borderId="51" xfId="0" applyFill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0" fontId="0" fillId="0" borderId="0" xfId="0" applyFill="1"/>
    <xf numFmtId="0" fontId="0" fillId="0" borderId="53" xfId="0" applyBorder="1"/>
    <xf numFmtId="0" fontId="0" fillId="0" borderId="19" xfId="0" applyBorder="1"/>
    <xf numFmtId="0" fontId="0" fillId="0" borderId="54" xfId="0" applyBorder="1" applyAlignment="1">
      <alignment horizontal="center"/>
    </xf>
    <xf numFmtId="0" fontId="0" fillId="0" borderId="54" xfId="0" applyBorder="1"/>
    <xf numFmtId="0" fontId="4" fillId="0" borderId="54" xfId="0" applyFont="1" applyBorder="1"/>
    <xf numFmtId="0" fontId="4" fillId="0" borderId="0" xfId="0" applyFont="1" applyAlignment="1">
      <alignment horizontal="right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1" fillId="4" borderId="55" xfId="0" applyFont="1" applyFill="1" applyBorder="1" applyAlignment="1">
      <alignment horizontal="center"/>
    </xf>
    <xf numFmtId="0" fontId="0" fillId="4" borderId="55" xfId="0" applyFill="1" applyBorder="1" applyAlignment="1">
      <alignment horizontal="center"/>
    </xf>
    <xf numFmtId="0" fontId="2" fillId="4" borderId="55" xfId="0" applyFont="1" applyFill="1" applyBorder="1" applyAlignment="1">
      <alignment horizontal="center"/>
    </xf>
    <xf numFmtId="0" fontId="0" fillId="0" borderId="55" xfId="0" applyBorder="1"/>
    <xf numFmtId="0" fontId="2" fillId="4" borderId="55" xfId="0" applyFont="1" applyFill="1" applyBorder="1"/>
    <xf numFmtId="2" fontId="2" fillId="4" borderId="55" xfId="0" applyNumberFormat="1" applyFont="1" applyFill="1" applyBorder="1"/>
    <xf numFmtId="1" fontId="1" fillId="4" borderId="55" xfId="0" applyNumberFormat="1" applyFont="1" applyFill="1" applyBorder="1"/>
    <xf numFmtId="0" fontId="4" fillId="3" borderId="52" xfId="0" applyFont="1" applyFill="1" applyBorder="1"/>
    <xf numFmtId="0" fontId="4" fillId="0" borderId="52" xfId="0" applyFont="1" applyBorder="1" applyAlignment="1">
      <alignment horizontal="center"/>
    </xf>
    <xf numFmtId="0" fontId="4" fillId="0" borderId="52" xfId="0" applyFont="1" applyBorder="1"/>
    <xf numFmtId="0" fontId="4" fillId="4" borderId="55" xfId="0" applyFont="1" applyFill="1" applyBorder="1" applyAlignment="1">
      <alignment horizontal="center"/>
    </xf>
    <xf numFmtId="0" fontId="0" fillId="0" borderId="56" xfId="0" applyBorder="1"/>
    <xf numFmtId="0" fontId="0" fillId="0" borderId="57" xfId="0" applyBorder="1" applyAlignment="1">
      <alignment horizontal="center"/>
    </xf>
    <xf numFmtId="0" fontId="0" fillId="0" borderId="57" xfId="0" applyBorder="1"/>
    <xf numFmtId="0" fontId="0" fillId="0" borderId="58" xfId="0" applyBorder="1" applyAlignment="1">
      <alignment horizontal="center"/>
    </xf>
    <xf numFmtId="0" fontId="0" fillId="0" borderId="5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18</xdr:row>
      <xdr:rowOff>104775</xdr:rowOff>
    </xdr:from>
    <xdr:to>
      <xdr:col>12</xdr:col>
      <xdr:colOff>114300</xdr:colOff>
      <xdr:row>20</xdr:row>
      <xdr:rowOff>123825</xdr:rowOff>
    </xdr:to>
    <xdr:sp macro="" textlink="">
      <xdr:nvSpPr>
        <xdr:cNvPr id="1025" name="Texte 1">
          <a:extLst>
            <a:ext uri="{FF2B5EF4-FFF2-40B4-BE49-F238E27FC236}">
              <a16:creationId xmlns:a16="http://schemas.microsoft.com/office/drawing/2014/main" id="{00000000-0008-0000-0500-000001040000}"/>
            </a:ext>
          </a:extLst>
        </xdr:cNvPr>
        <xdr:cNvSpPr txBox="1">
          <a:spLocks noChangeArrowheads="1"/>
        </xdr:cNvSpPr>
      </xdr:nvSpPr>
      <xdr:spPr bwMode="auto">
        <a:xfrm>
          <a:off x="3028950" y="3048000"/>
          <a:ext cx="85725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Zone d'emballage</a:t>
          </a:r>
        </a:p>
      </xdr:txBody>
    </xdr:sp>
    <xdr:clientData/>
  </xdr:twoCellAnchor>
  <xdr:twoCellAnchor>
    <xdr:from>
      <xdr:col>1</xdr:col>
      <xdr:colOff>209550</xdr:colOff>
      <xdr:row>18</xdr:row>
      <xdr:rowOff>85725</xdr:rowOff>
    </xdr:from>
    <xdr:to>
      <xdr:col>6</xdr:col>
      <xdr:colOff>95250</xdr:colOff>
      <xdr:row>19</xdr:row>
      <xdr:rowOff>95250</xdr:rowOff>
    </xdr:to>
    <xdr:sp macro="" textlink="">
      <xdr:nvSpPr>
        <xdr:cNvPr id="1026" name="Texte 2">
          <a:extLst>
            <a:ext uri="{FF2B5EF4-FFF2-40B4-BE49-F238E27FC236}">
              <a16:creationId xmlns:a16="http://schemas.microsoft.com/office/drawing/2014/main" id="{00000000-0008-0000-0500-000002040000}"/>
            </a:ext>
          </a:extLst>
        </xdr:cNvPr>
        <xdr:cNvSpPr txBox="1">
          <a:spLocks noChangeArrowheads="1"/>
        </xdr:cNvSpPr>
      </xdr:nvSpPr>
      <xdr:spPr bwMode="auto">
        <a:xfrm>
          <a:off x="523875" y="3028950"/>
          <a:ext cx="1457325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Allées de circulation</a:t>
          </a:r>
        </a:p>
      </xdr:txBody>
    </xdr:sp>
    <xdr:clientData/>
  </xdr:twoCellAnchor>
  <xdr:twoCellAnchor>
    <xdr:from>
      <xdr:col>4</xdr:col>
      <xdr:colOff>38100</xdr:colOff>
      <xdr:row>16</xdr:row>
      <xdr:rowOff>9525</xdr:rowOff>
    </xdr:from>
    <xdr:to>
      <xdr:col>5</xdr:col>
      <xdr:colOff>0</xdr:colOff>
      <xdr:row>18</xdr:row>
      <xdr:rowOff>85725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500-000003040000}"/>
            </a:ext>
          </a:extLst>
        </xdr:cNvPr>
        <xdr:cNvSpPr>
          <a:spLocks noChangeShapeType="1"/>
        </xdr:cNvSpPr>
      </xdr:nvSpPr>
      <xdr:spPr bwMode="auto">
        <a:xfrm flipV="1">
          <a:off x="1295400" y="2619375"/>
          <a:ext cx="27622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6" sqref="F6"/>
    </sheetView>
  </sheetViews>
  <sheetFormatPr baseColWidth="10" defaultRowHeight="12.75" x14ac:dyDescent="0.2"/>
  <cols>
    <col min="1" max="1" width="14" customWidth="1"/>
    <col min="2" max="2" width="8.85546875" customWidth="1"/>
    <col min="3" max="3" width="11.28515625" customWidth="1"/>
    <col min="4" max="4" width="14.5703125" customWidth="1"/>
    <col min="5" max="5" width="6.42578125" customWidth="1"/>
    <col min="6" max="6" width="8.5703125" customWidth="1"/>
    <col min="7" max="7" width="10.42578125" customWidth="1"/>
    <col min="8" max="8" width="9.7109375" customWidth="1"/>
    <col min="9" max="9" width="10.28515625" customWidth="1"/>
    <col min="10" max="10" width="11.140625" customWidth="1"/>
  </cols>
  <sheetData>
    <row r="1" spans="1:10" s="18" customFormat="1" ht="18" x14ac:dyDescent="0.25">
      <c r="A1" s="127" t="s">
        <v>33</v>
      </c>
      <c r="C1" s="18" t="s">
        <v>78</v>
      </c>
    </row>
    <row r="2" spans="1:10" s="18" customFormat="1" ht="13.5" thickBot="1" x14ac:dyDescent="0.25"/>
    <row r="3" spans="1:10" ht="13.5" thickTop="1" x14ac:dyDescent="0.2">
      <c r="B3" s="108"/>
      <c r="C3" s="109"/>
      <c r="D3" s="109" t="s">
        <v>14</v>
      </c>
      <c r="E3" s="109"/>
      <c r="F3" s="110"/>
      <c r="G3" s="117" t="s">
        <v>90</v>
      </c>
      <c r="H3" s="110"/>
      <c r="I3" s="108"/>
      <c r="J3" s="110"/>
    </row>
    <row r="4" spans="1:10" s="120" customFormat="1" x14ac:dyDescent="0.2">
      <c r="B4" s="136" t="s">
        <v>87</v>
      </c>
      <c r="C4" s="106" t="s">
        <v>79</v>
      </c>
      <c r="D4" s="106"/>
      <c r="E4" s="106"/>
      <c r="F4" s="111" t="s">
        <v>89</v>
      </c>
      <c r="G4" s="115" t="s">
        <v>87</v>
      </c>
      <c r="H4" s="118" t="s">
        <v>89</v>
      </c>
      <c r="I4" s="115" t="s">
        <v>80</v>
      </c>
      <c r="J4" s="118" t="s">
        <v>81</v>
      </c>
    </row>
    <row r="5" spans="1:10" x14ac:dyDescent="0.2">
      <c r="A5" s="105" t="s">
        <v>82</v>
      </c>
      <c r="B5" s="137">
        <v>1000</v>
      </c>
      <c r="C5" s="30"/>
      <c r="D5" s="107" t="s">
        <v>83</v>
      </c>
      <c r="E5" s="30"/>
      <c r="F5" s="113"/>
      <c r="G5" s="112"/>
      <c r="H5" s="113"/>
      <c r="I5" s="114"/>
      <c r="J5" s="116"/>
    </row>
    <row r="6" spans="1:10" x14ac:dyDescent="0.2">
      <c r="B6" s="137"/>
      <c r="C6" s="30"/>
      <c r="D6" s="107" t="s">
        <v>84</v>
      </c>
      <c r="E6" s="30"/>
      <c r="F6" s="113"/>
      <c r="G6" s="112"/>
      <c r="H6" s="113"/>
      <c r="I6" s="114"/>
      <c r="J6" s="116"/>
    </row>
    <row r="7" spans="1:10" x14ac:dyDescent="0.2">
      <c r="B7" s="137"/>
      <c r="C7" s="30"/>
      <c r="D7" s="107"/>
      <c r="E7" s="30"/>
      <c r="F7" s="113"/>
      <c r="G7" s="112"/>
      <c r="H7" s="113"/>
      <c r="I7" s="114"/>
      <c r="J7" s="116"/>
    </row>
    <row r="8" spans="1:10" x14ac:dyDescent="0.2">
      <c r="A8" s="105" t="s">
        <v>85</v>
      </c>
      <c r="B8" s="137">
        <v>500</v>
      </c>
      <c r="C8" s="30"/>
      <c r="D8" s="107" t="s">
        <v>83</v>
      </c>
      <c r="E8" s="30"/>
      <c r="F8" s="113"/>
      <c r="G8" s="112"/>
      <c r="H8" s="119"/>
      <c r="I8" s="114"/>
      <c r="J8" s="116"/>
    </row>
    <row r="9" spans="1:10" ht="13.5" thickBot="1" x14ac:dyDescent="0.25">
      <c r="B9" s="138"/>
      <c r="C9" s="30"/>
      <c r="D9" s="107" t="s">
        <v>84</v>
      </c>
      <c r="E9" s="30"/>
      <c r="F9" s="113"/>
      <c r="G9" s="114"/>
      <c r="H9" s="113"/>
      <c r="I9" s="114"/>
      <c r="J9" s="116"/>
    </row>
    <row r="10" spans="1:10" x14ac:dyDescent="0.2">
      <c r="A10" s="125" t="s">
        <v>91</v>
      </c>
      <c r="B10" s="121"/>
      <c r="C10" s="24"/>
      <c r="D10" s="122"/>
      <c r="E10" s="122"/>
      <c r="F10" s="123"/>
      <c r="G10" s="121"/>
      <c r="H10" s="123"/>
      <c r="I10" s="121"/>
      <c r="J10" s="124"/>
    </row>
    <row r="11" spans="1:10" x14ac:dyDescent="0.2">
      <c r="A11" s="105" t="s">
        <v>82</v>
      </c>
      <c r="B11" s="114"/>
      <c r="C11" s="30"/>
      <c r="D11" s="107" t="s">
        <v>92</v>
      </c>
      <c r="E11" s="107"/>
      <c r="F11" s="113"/>
      <c r="G11" s="114"/>
      <c r="H11" s="113"/>
      <c r="I11" s="114"/>
      <c r="J11" s="116"/>
    </row>
    <row r="12" spans="1:10" x14ac:dyDescent="0.2">
      <c r="B12" s="114"/>
      <c r="C12" s="30"/>
      <c r="D12" s="107" t="s">
        <v>93</v>
      </c>
      <c r="E12" s="107"/>
      <c r="F12" s="113"/>
      <c r="G12" s="114"/>
      <c r="H12" s="113"/>
      <c r="I12" s="112"/>
      <c r="J12" s="119"/>
    </row>
    <row r="13" spans="1:10" x14ac:dyDescent="0.2">
      <c r="B13" s="114"/>
      <c r="C13" s="30"/>
      <c r="D13" s="107"/>
      <c r="E13" s="107"/>
      <c r="F13" s="113"/>
      <c r="G13" s="114"/>
      <c r="H13" s="113"/>
      <c r="I13" s="114"/>
      <c r="J13" s="119"/>
    </row>
    <row r="14" spans="1:10" x14ac:dyDescent="0.2">
      <c r="A14" s="105" t="s">
        <v>85</v>
      </c>
      <c r="B14" s="114"/>
      <c r="C14" s="30"/>
      <c r="D14" s="107" t="s">
        <v>92</v>
      </c>
      <c r="E14" s="107"/>
      <c r="F14" s="113"/>
      <c r="G14" s="114"/>
      <c r="H14" s="113"/>
      <c r="I14" s="114"/>
      <c r="J14" s="119"/>
    </row>
    <row r="15" spans="1:10" x14ac:dyDescent="0.2">
      <c r="B15" s="114"/>
      <c r="C15" s="30"/>
      <c r="D15" s="107" t="s">
        <v>93</v>
      </c>
      <c r="E15" s="107"/>
      <c r="F15" s="113"/>
      <c r="G15" s="114"/>
      <c r="H15" s="113"/>
      <c r="I15" s="112"/>
      <c r="J15" s="119"/>
    </row>
    <row r="16" spans="1:10" x14ac:dyDescent="0.2">
      <c r="B16" s="114"/>
      <c r="C16" s="30"/>
      <c r="D16" s="107"/>
      <c r="E16" s="107"/>
      <c r="F16" s="113"/>
      <c r="G16" s="114"/>
      <c r="H16" s="113"/>
      <c r="I16" s="114"/>
      <c r="J16" s="113"/>
    </row>
    <row r="17" spans="1:10" ht="13.5" thickBot="1" x14ac:dyDescent="0.25">
      <c r="A17" s="104" t="s">
        <v>88</v>
      </c>
      <c r="B17" s="140"/>
      <c r="C17" s="141"/>
      <c r="D17" s="142"/>
      <c r="E17" s="142"/>
      <c r="F17" s="143"/>
      <c r="G17" s="140"/>
      <c r="H17" s="143"/>
      <c r="I17" s="144"/>
      <c r="J17" s="143"/>
    </row>
    <row r="18" spans="1:10" ht="13.5" thickTop="1" x14ac:dyDescent="0.2">
      <c r="J18" s="16"/>
    </row>
    <row r="19" spans="1:10" x14ac:dyDescent="0.2">
      <c r="H19" s="104"/>
      <c r="I19" s="126" t="s">
        <v>86</v>
      </c>
      <c r="J19" s="139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13" workbookViewId="0">
      <selection activeCell="J28" sqref="J28:J32"/>
    </sheetView>
  </sheetViews>
  <sheetFormatPr baseColWidth="10" defaultRowHeight="12.75" x14ac:dyDescent="0.2"/>
  <cols>
    <col min="1" max="1" width="12.85546875" style="16" customWidth="1"/>
    <col min="2" max="8" width="7.7109375" customWidth="1"/>
    <col min="11" max="11" width="12.85546875" customWidth="1"/>
  </cols>
  <sheetData>
    <row r="1" spans="1:13" ht="18.75" customHeight="1" x14ac:dyDescent="0.25">
      <c r="A1" s="128" t="s">
        <v>33</v>
      </c>
    </row>
    <row r="2" spans="1:13" ht="15" customHeight="1" x14ac:dyDescent="0.2"/>
    <row r="3" spans="1:13" ht="18" x14ac:dyDescent="0.25">
      <c r="A3" s="28" t="s">
        <v>65</v>
      </c>
    </row>
    <row r="4" spans="1:13" ht="38.25" x14ac:dyDescent="0.2">
      <c r="A4" s="83" t="s">
        <v>66</v>
      </c>
      <c r="B4" s="84">
        <v>0.5</v>
      </c>
      <c r="C4" s="85"/>
      <c r="D4" s="86" t="s">
        <v>36</v>
      </c>
      <c r="E4" s="87">
        <v>50</v>
      </c>
      <c r="F4" s="85"/>
      <c r="G4" s="85"/>
      <c r="H4" s="85"/>
      <c r="I4" s="85"/>
      <c r="J4" s="88" t="s">
        <v>38</v>
      </c>
      <c r="K4" s="84"/>
    </row>
    <row r="5" spans="1:13" ht="26.25" thickBot="1" x14ac:dyDescent="0.25">
      <c r="B5" s="64" t="s">
        <v>40</v>
      </c>
      <c r="C5" s="64"/>
      <c r="D5" s="64"/>
      <c r="E5" s="64"/>
      <c r="F5" s="64"/>
      <c r="G5" s="64"/>
      <c r="H5" s="64"/>
      <c r="I5" s="60" t="s">
        <v>67</v>
      </c>
      <c r="J5" s="60" t="s">
        <v>41</v>
      </c>
      <c r="K5" s="60" t="s">
        <v>42</v>
      </c>
      <c r="L5" s="26"/>
      <c r="M5" s="26"/>
    </row>
    <row r="6" spans="1:13" x14ac:dyDescent="0.2">
      <c r="A6" s="101" t="s">
        <v>68</v>
      </c>
      <c r="B6" s="76"/>
      <c r="C6" s="24"/>
      <c r="D6" s="24"/>
      <c r="E6" s="24"/>
      <c r="F6" s="24"/>
      <c r="G6" s="24"/>
      <c r="H6" s="24"/>
      <c r="I6" s="78"/>
      <c r="J6" s="78"/>
      <c r="K6" s="78"/>
    </row>
    <row r="7" spans="1:13" ht="13.5" thickBot="1" x14ac:dyDescent="0.25">
      <c r="A7" s="102"/>
      <c r="B7" s="77"/>
      <c r="C7" s="25"/>
      <c r="D7" s="25"/>
      <c r="E7" s="25"/>
      <c r="F7" s="25"/>
      <c r="G7" s="25"/>
      <c r="H7" s="25"/>
      <c r="I7" s="79"/>
      <c r="J7" s="80"/>
      <c r="K7" s="80"/>
    </row>
    <row r="8" spans="1:13" x14ac:dyDescent="0.2">
      <c r="A8" s="101" t="s">
        <v>69</v>
      </c>
      <c r="B8" s="76"/>
      <c r="C8" s="24"/>
      <c r="D8" s="16"/>
      <c r="E8" s="24"/>
      <c r="F8" s="24"/>
      <c r="G8" s="24"/>
      <c r="H8" s="24"/>
      <c r="I8" s="80"/>
      <c r="J8" s="78"/>
      <c r="K8" s="78"/>
    </row>
    <row r="9" spans="1:13" ht="13.5" thickBot="1" x14ac:dyDescent="0.25">
      <c r="A9" s="102"/>
      <c r="B9" s="77"/>
      <c r="C9" s="25"/>
      <c r="D9" s="16"/>
      <c r="E9" s="25"/>
      <c r="F9" s="25"/>
      <c r="G9" s="25"/>
      <c r="H9" s="25"/>
      <c r="I9" s="79"/>
      <c r="J9" s="80"/>
      <c r="K9" s="80"/>
    </row>
    <row r="10" spans="1:13" x14ac:dyDescent="0.2">
      <c r="A10" s="101" t="s">
        <v>70</v>
      </c>
      <c r="B10" s="76"/>
      <c r="C10" s="24"/>
      <c r="D10" s="24"/>
      <c r="E10" s="24"/>
      <c r="F10" s="24"/>
      <c r="G10" s="24"/>
      <c r="H10" s="30"/>
      <c r="I10" s="80"/>
      <c r="J10" s="78"/>
      <c r="K10" s="78"/>
    </row>
    <row r="11" spans="1:13" ht="13.5" thickBot="1" x14ac:dyDescent="0.25">
      <c r="A11" s="102"/>
      <c r="B11" s="77"/>
      <c r="C11" s="25"/>
      <c r="D11" s="25"/>
      <c r="E11" s="25"/>
      <c r="F11" s="25"/>
      <c r="G11" s="25"/>
      <c r="H11" s="25"/>
      <c r="I11" s="79"/>
      <c r="J11" s="80"/>
      <c r="K11" s="80"/>
    </row>
    <row r="12" spans="1:13" x14ac:dyDescent="0.2">
      <c r="A12" s="101" t="s">
        <v>71</v>
      </c>
      <c r="B12" s="76"/>
      <c r="C12" s="24"/>
      <c r="D12" s="24"/>
      <c r="E12" s="24"/>
      <c r="F12" s="24"/>
      <c r="G12" s="24"/>
      <c r="H12" s="30"/>
      <c r="I12" s="80"/>
      <c r="J12" s="78"/>
      <c r="K12" s="78"/>
    </row>
    <row r="13" spans="1:13" ht="13.5" thickBot="1" x14ac:dyDescent="0.25">
      <c r="A13" s="102"/>
      <c r="B13" s="77"/>
      <c r="C13" s="25"/>
      <c r="D13" s="25"/>
      <c r="E13" s="25"/>
      <c r="F13" s="25"/>
      <c r="G13" s="25"/>
      <c r="H13" s="25"/>
      <c r="I13" s="79"/>
      <c r="J13" s="80"/>
      <c r="K13" s="80"/>
    </row>
    <row r="14" spans="1:13" x14ac:dyDescent="0.2">
      <c r="A14" s="101" t="s">
        <v>72</v>
      </c>
      <c r="B14" s="76"/>
      <c r="C14" s="24"/>
      <c r="D14" s="24"/>
      <c r="E14" s="24"/>
      <c r="F14" s="24"/>
      <c r="G14" s="24"/>
      <c r="H14" s="30"/>
      <c r="I14" s="80"/>
      <c r="J14" s="78"/>
      <c r="K14" s="78"/>
    </row>
    <row r="15" spans="1:13" ht="13.5" thickBot="1" x14ac:dyDescent="0.25">
      <c r="A15" s="102"/>
      <c r="B15" s="77"/>
      <c r="C15" s="25"/>
      <c r="D15" s="25"/>
      <c r="E15" s="25"/>
      <c r="F15" s="25"/>
      <c r="G15" s="25"/>
      <c r="H15" s="25"/>
      <c r="I15" s="79"/>
      <c r="J15" s="80"/>
      <c r="K15" s="80"/>
    </row>
    <row r="16" spans="1:13" x14ac:dyDescent="0.2">
      <c r="A16" s="101" t="s">
        <v>73</v>
      </c>
      <c r="B16" s="76"/>
      <c r="C16" s="24"/>
      <c r="D16" s="24"/>
      <c r="F16" s="24"/>
      <c r="G16" s="24"/>
      <c r="H16" s="30"/>
      <c r="I16" s="80"/>
      <c r="J16" s="78"/>
      <c r="K16" s="78"/>
    </row>
    <row r="17" spans="1:11" ht="13.5" thickBot="1" x14ac:dyDescent="0.25">
      <c r="A17" s="102"/>
      <c r="B17" s="77"/>
      <c r="C17" s="25"/>
      <c r="D17" s="25"/>
      <c r="F17" s="25"/>
      <c r="G17" s="25"/>
      <c r="H17" s="25"/>
      <c r="I17" s="79"/>
      <c r="J17" s="80"/>
      <c r="K17" s="80"/>
    </row>
    <row r="18" spans="1:11" x14ac:dyDescent="0.2">
      <c r="A18" s="101" t="s">
        <v>74</v>
      </c>
      <c r="B18" s="76"/>
      <c r="C18" s="24"/>
      <c r="E18" s="24"/>
      <c r="F18" s="24"/>
      <c r="G18" s="24"/>
      <c r="H18" s="30"/>
      <c r="I18" s="80"/>
      <c r="J18" s="78"/>
      <c r="K18" s="78"/>
    </row>
    <row r="19" spans="1:11" ht="13.5" thickBot="1" x14ac:dyDescent="0.25">
      <c r="A19" s="102"/>
      <c r="B19" s="77"/>
      <c r="C19" s="25"/>
      <c r="E19" s="25"/>
      <c r="F19" s="25"/>
      <c r="G19" s="25"/>
      <c r="H19" s="25"/>
      <c r="I19" s="79"/>
      <c r="J19" s="80"/>
      <c r="K19" s="80"/>
    </row>
    <row r="20" spans="1:11" x14ac:dyDescent="0.2">
      <c r="A20" s="101" t="s">
        <v>75</v>
      </c>
      <c r="B20" s="76"/>
      <c r="C20" s="24"/>
      <c r="D20" s="24"/>
      <c r="E20" s="24"/>
      <c r="F20" s="24"/>
      <c r="G20" s="24"/>
      <c r="H20" s="30"/>
      <c r="I20" s="80"/>
      <c r="J20" s="78"/>
      <c r="K20" s="78"/>
    </row>
    <row r="21" spans="1:11" ht="13.5" thickBot="1" x14ac:dyDescent="0.25">
      <c r="A21" s="102"/>
      <c r="B21" s="77"/>
      <c r="C21" s="25"/>
      <c r="D21" s="25"/>
      <c r="E21" s="25"/>
      <c r="F21" s="25"/>
      <c r="G21" s="25"/>
      <c r="H21" s="25"/>
      <c r="I21" s="79"/>
      <c r="J21" s="80"/>
      <c r="K21" s="80"/>
    </row>
    <row r="22" spans="1:11" x14ac:dyDescent="0.2">
      <c r="A22" s="101" t="s">
        <v>76</v>
      </c>
      <c r="B22" s="76"/>
      <c r="C22" s="24"/>
      <c r="D22" s="24"/>
      <c r="F22" s="24"/>
      <c r="G22" s="24"/>
      <c r="H22" s="30"/>
      <c r="I22" s="80"/>
      <c r="J22" s="78"/>
      <c r="K22" s="78"/>
    </row>
    <row r="23" spans="1:11" ht="13.5" thickBot="1" x14ac:dyDescent="0.25">
      <c r="A23" s="102"/>
      <c r="B23" s="77"/>
      <c r="C23" s="25"/>
      <c r="D23" s="25"/>
      <c r="F23" s="25"/>
      <c r="G23" s="25"/>
      <c r="H23" s="25"/>
      <c r="I23" s="79"/>
      <c r="J23" s="80"/>
      <c r="K23" s="80"/>
    </row>
    <row r="24" spans="1:11" x14ac:dyDescent="0.2">
      <c r="A24" s="101" t="s">
        <v>77</v>
      </c>
      <c r="B24" s="76"/>
      <c r="C24" s="24"/>
      <c r="D24" s="24"/>
      <c r="E24" s="24"/>
      <c r="F24" s="24"/>
      <c r="G24" s="24"/>
      <c r="H24" s="30"/>
      <c r="I24" s="80"/>
      <c r="J24" s="78"/>
      <c r="K24" s="78"/>
    </row>
    <row r="25" spans="1:11" ht="13.5" thickBot="1" x14ac:dyDescent="0.25">
      <c r="A25" s="103"/>
      <c r="B25" s="77"/>
      <c r="C25" s="25"/>
      <c r="D25" s="25"/>
      <c r="E25" s="25"/>
      <c r="F25" s="25"/>
      <c r="G25" s="25"/>
      <c r="H25" s="25"/>
      <c r="I25" s="79"/>
      <c r="J25" s="80"/>
      <c r="K25" s="80"/>
    </row>
    <row r="26" spans="1:11" x14ac:dyDescent="0.2">
      <c r="I26" s="81"/>
      <c r="J26" s="78"/>
      <c r="K26" s="78"/>
    </row>
    <row r="27" spans="1:11" ht="13.5" thickBot="1" x14ac:dyDescent="0.25">
      <c r="G27" s="18" t="s">
        <v>39</v>
      </c>
      <c r="H27" s="18"/>
      <c r="I27" s="48"/>
      <c r="J27" s="46"/>
      <c r="K27" s="48"/>
    </row>
    <row r="28" spans="1:11" x14ac:dyDescent="0.2">
      <c r="G28" t="s">
        <v>58</v>
      </c>
      <c r="J28" s="129"/>
    </row>
    <row r="29" spans="1:11" ht="15.75" x14ac:dyDescent="0.25">
      <c r="I29" s="33" t="s">
        <v>39</v>
      </c>
      <c r="J29" s="131"/>
      <c r="K29" s="16"/>
    </row>
    <row r="30" spans="1:11" ht="15.75" x14ac:dyDescent="0.25">
      <c r="F30" t="s">
        <v>59</v>
      </c>
      <c r="J30" s="133"/>
      <c r="K30" t="s">
        <v>60</v>
      </c>
    </row>
    <row r="31" spans="1:11" ht="15.75" x14ac:dyDescent="0.25">
      <c r="J31" s="133"/>
      <c r="K31" t="s">
        <v>61</v>
      </c>
    </row>
    <row r="32" spans="1:11" ht="15.75" x14ac:dyDescent="0.25">
      <c r="J32" s="134"/>
      <c r="K32" t="s">
        <v>62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4" workbookViewId="0">
      <selection activeCell="C7" sqref="C7"/>
    </sheetView>
  </sheetViews>
  <sheetFormatPr baseColWidth="10" defaultRowHeight="12.75" x14ac:dyDescent="0.2"/>
  <cols>
    <col min="1" max="1" width="18.42578125" customWidth="1"/>
    <col min="3" max="3" width="11.42578125" style="16"/>
    <col min="4" max="4" width="15.85546875" customWidth="1"/>
    <col min="5" max="5" width="11" customWidth="1"/>
  </cols>
  <sheetData>
    <row r="1" spans="1:8" ht="18" x14ac:dyDescent="0.25">
      <c r="A1" s="127" t="s">
        <v>33</v>
      </c>
    </row>
    <row r="3" spans="1:8" ht="18" x14ac:dyDescent="0.25">
      <c r="A3" s="29" t="s">
        <v>34</v>
      </c>
    </row>
    <row r="4" spans="1:8" ht="38.25" x14ac:dyDescent="0.2">
      <c r="A4" s="32" t="s">
        <v>35</v>
      </c>
      <c r="B4" s="27">
        <v>0.5</v>
      </c>
      <c r="C4"/>
      <c r="D4" s="74" t="s">
        <v>36</v>
      </c>
      <c r="E4" s="31">
        <v>50</v>
      </c>
      <c r="F4" s="82" t="s">
        <v>37</v>
      </c>
      <c r="G4" s="75"/>
      <c r="H4" s="31">
        <v>0.1</v>
      </c>
    </row>
    <row r="5" spans="1:8" ht="13.5" thickBot="1" x14ac:dyDescent="0.25">
      <c r="G5" s="64" t="s">
        <v>38</v>
      </c>
      <c r="H5" s="27"/>
    </row>
    <row r="6" spans="1:8" ht="26.25" thickBot="1" x14ac:dyDescent="0.25">
      <c r="A6" s="93"/>
      <c r="B6" s="94"/>
      <c r="C6" s="95"/>
      <c r="D6" s="96" t="s">
        <v>15</v>
      </c>
      <c r="E6" s="97" t="s">
        <v>39</v>
      </c>
      <c r="F6" s="95" t="s">
        <v>40</v>
      </c>
      <c r="G6" s="98" t="s">
        <v>41</v>
      </c>
      <c r="H6" s="99" t="s">
        <v>42</v>
      </c>
    </row>
    <row r="7" spans="1:8" x14ac:dyDescent="0.2">
      <c r="A7" s="89" t="s">
        <v>43</v>
      </c>
      <c r="B7" s="57" t="s">
        <v>0</v>
      </c>
      <c r="C7" s="57">
        <v>29</v>
      </c>
      <c r="D7" s="90"/>
      <c r="E7" s="91"/>
      <c r="F7" s="91"/>
      <c r="G7" s="91"/>
      <c r="H7" s="92"/>
    </row>
    <row r="8" spans="1:8" x14ac:dyDescent="0.2">
      <c r="A8" s="89" t="s">
        <v>44</v>
      </c>
      <c r="B8" s="57" t="s">
        <v>9</v>
      </c>
      <c r="C8" s="57">
        <v>17</v>
      </c>
      <c r="D8" s="90"/>
      <c r="E8" s="91"/>
      <c r="F8" s="91"/>
      <c r="G8" s="91"/>
      <c r="H8" s="92"/>
    </row>
    <row r="9" spans="1:8" x14ac:dyDescent="0.2">
      <c r="A9" s="89" t="s">
        <v>45</v>
      </c>
      <c r="B9" s="57" t="s">
        <v>4</v>
      </c>
      <c r="C9" s="57">
        <v>3</v>
      </c>
      <c r="D9" s="90"/>
      <c r="E9" s="91"/>
      <c r="F9" s="91"/>
      <c r="G9" s="91"/>
      <c r="H9" s="92"/>
    </row>
    <row r="10" spans="1:8" x14ac:dyDescent="0.2">
      <c r="A10" s="89" t="s">
        <v>46</v>
      </c>
      <c r="B10" s="57" t="s">
        <v>7</v>
      </c>
      <c r="C10" s="57">
        <v>8</v>
      </c>
      <c r="D10" s="90"/>
      <c r="E10" s="91"/>
      <c r="F10" s="91"/>
      <c r="G10" s="91"/>
      <c r="H10" s="92"/>
    </row>
    <row r="11" spans="1:8" x14ac:dyDescent="0.2">
      <c r="A11" s="89" t="s">
        <v>47</v>
      </c>
      <c r="B11" s="57" t="s">
        <v>3</v>
      </c>
      <c r="C11" s="57">
        <v>4</v>
      </c>
      <c r="D11" s="90"/>
      <c r="E11" s="91"/>
      <c r="F11" s="91"/>
      <c r="G11" s="91"/>
      <c r="H11" s="92"/>
    </row>
    <row r="12" spans="1:8" x14ac:dyDescent="0.2">
      <c r="A12" s="89" t="s">
        <v>48</v>
      </c>
      <c r="B12" s="57" t="s">
        <v>13</v>
      </c>
      <c r="C12" s="57">
        <v>6</v>
      </c>
      <c r="D12" s="90"/>
      <c r="E12" s="91"/>
      <c r="F12" s="91"/>
      <c r="G12" s="91"/>
      <c r="H12" s="92"/>
    </row>
    <row r="13" spans="1:8" x14ac:dyDescent="0.2">
      <c r="A13" s="89" t="s">
        <v>49</v>
      </c>
      <c r="B13" s="57" t="s">
        <v>6</v>
      </c>
      <c r="C13" s="57">
        <v>7</v>
      </c>
      <c r="D13" s="90"/>
      <c r="E13" s="91"/>
      <c r="F13" s="91"/>
      <c r="G13" s="91"/>
      <c r="H13" s="92"/>
    </row>
    <row r="14" spans="1:8" x14ac:dyDescent="0.2">
      <c r="A14" s="89" t="s">
        <v>50</v>
      </c>
      <c r="B14" s="57" t="s">
        <v>10</v>
      </c>
      <c r="C14" s="57">
        <v>3</v>
      </c>
      <c r="D14" s="90"/>
      <c r="E14" s="91"/>
      <c r="F14" s="91"/>
      <c r="G14" s="91"/>
      <c r="H14" s="92"/>
    </row>
    <row r="15" spans="1:8" x14ac:dyDescent="0.2">
      <c r="A15" s="89" t="s">
        <v>51</v>
      </c>
      <c r="B15" s="57" t="s">
        <v>2</v>
      </c>
      <c r="C15" s="57">
        <v>12</v>
      </c>
      <c r="D15" s="90"/>
      <c r="E15" s="91"/>
      <c r="F15" s="91"/>
      <c r="G15" s="91"/>
      <c r="H15" s="92"/>
    </row>
    <row r="16" spans="1:8" x14ac:dyDescent="0.2">
      <c r="A16" s="89" t="s">
        <v>52</v>
      </c>
      <c r="B16" s="57" t="s">
        <v>11</v>
      </c>
      <c r="C16" s="57">
        <v>16</v>
      </c>
      <c r="D16" s="90"/>
      <c r="E16" s="91"/>
      <c r="F16" s="91"/>
      <c r="G16" s="91"/>
      <c r="H16" s="92"/>
    </row>
    <row r="17" spans="1:8" x14ac:dyDescent="0.2">
      <c r="A17" s="89" t="s">
        <v>53</v>
      </c>
      <c r="B17" s="57" t="s">
        <v>5</v>
      </c>
      <c r="C17" s="57">
        <v>2</v>
      </c>
      <c r="D17" s="90"/>
      <c r="E17" s="91"/>
      <c r="F17" s="91"/>
      <c r="G17" s="91"/>
      <c r="H17" s="92"/>
    </row>
    <row r="18" spans="1:8" x14ac:dyDescent="0.2">
      <c r="A18" s="89" t="s">
        <v>54</v>
      </c>
      <c r="B18" s="57" t="s">
        <v>1</v>
      </c>
      <c r="C18" s="57">
        <v>2</v>
      </c>
      <c r="D18" s="90"/>
      <c r="E18" s="91"/>
      <c r="F18" s="91"/>
      <c r="G18" s="91"/>
      <c r="H18" s="92"/>
    </row>
    <row r="19" spans="1:8" x14ac:dyDescent="0.2">
      <c r="A19" s="89" t="s">
        <v>55</v>
      </c>
      <c r="B19" s="57" t="s">
        <v>8</v>
      </c>
      <c r="C19" s="57">
        <v>20</v>
      </c>
      <c r="D19" s="90"/>
      <c r="E19" s="91"/>
      <c r="F19" s="91"/>
      <c r="G19" s="91"/>
      <c r="H19" s="92"/>
    </row>
    <row r="20" spans="1:8" ht="13.5" thickBot="1" x14ac:dyDescent="0.25">
      <c r="A20" s="89" t="s">
        <v>56</v>
      </c>
      <c r="B20" s="57" t="s">
        <v>12</v>
      </c>
      <c r="C20" s="57">
        <v>1</v>
      </c>
      <c r="D20" s="90"/>
      <c r="E20" s="91"/>
      <c r="F20" s="91"/>
      <c r="G20" s="91"/>
      <c r="H20" s="92"/>
    </row>
    <row r="21" spans="1:8" ht="13.5" thickBot="1" x14ac:dyDescent="0.25">
      <c r="A21" s="93"/>
      <c r="B21" s="94"/>
      <c r="C21" s="97">
        <f>SUM(C7:C20)</f>
        <v>130</v>
      </c>
      <c r="D21" s="94"/>
      <c r="E21" s="100"/>
      <c r="F21" s="97"/>
      <c r="G21" s="97"/>
      <c r="H21" s="21"/>
    </row>
    <row r="23" spans="1:8" x14ac:dyDescent="0.2">
      <c r="D23" s="18" t="s">
        <v>57</v>
      </c>
      <c r="G23" s="129"/>
    </row>
    <row r="24" spans="1:8" x14ac:dyDescent="0.2">
      <c r="D24" t="s">
        <v>58</v>
      </c>
      <c r="G24" s="130"/>
    </row>
    <row r="25" spans="1:8" ht="15.75" x14ac:dyDescent="0.25">
      <c r="F25" s="18" t="s">
        <v>39</v>
      </c>
      <c r="G25" s="131"/>
    </row>
    <row r="26" spans="1:8" x14ac:dyDescent="0.2">
      <c r="G26" s="132"/>
    </row>
    <row r="27" spans="1:8" ht="15.75" x14ac:dyDescent="0.25">
      <c r="C27" t="s">
        <v>59</v>
      </c>
      <c r="G27" s="133"/>
      <c r="H27" t="s">
        <v>60</v>
      </c>
    </row>
    <row r="28" spans="1:8" ht="15.75" x14ac:dyDescent="0.25">
      <c r="C28"/>
      <c r="G28" s="133"/>
      <c r="H28" t="s">
        <v>61</v>
      </c>
    </row>
    <row r="29" spans="1:8" ht="15.75" x14ac:dyDescent="0.25">
      <c r="C29"/>
      <c r="G29" s="134"/>
      <c r="H29" t="s">
        <v>62</v>
      </c>
    </row>
    <row r="30" spans="1:8" x14ac:dyDescent="0.2">
      <c r="D30" s="18" t="s">
        <v>63</v>
      </c>
      <c r="E30" s="18"/>
      <c r="F30" s="17"/>
      <c r="G30" s="135"/>
      <c r="H30" s="18" t="s">
        <v>64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5"/>
  <sheetViews>
    <sheetView showGridLines="0" workbookViewId="0">
      <selection activeCell="M25" sqref="M25"/>
    </sheetView>
  </sheetViews>
  <sheetFormatPr baseColWidth="10" defaultRowHeight="12.75" x14ac:dyDescent="0.2"/>
  <cols>
    <col min="1" max="1" width="6.28515625" customWidth="1"/>
    <col min="2" max="2" width="9.85546875" customWidth="1"/>
    <col min="3" max="12" width="6.7109375" customWidth="1"/>
    <col min="13" max="13" width="8.28515625" customWidth="1"/>
    <col min="14" max="16" width="6.7109375" customWidth="1"/>
  </cols>
  <sheetData>
    <row r="1" spans="2:15" ht="13.5" thickBot="1" x14ac:dyDescent="0.25"/>
    <row r="2" spans="2:15" ht="16.5" thickBot="1" x14ac:dyDescent="0.3">
      <c r="B2" s="17"/>
      <c r="C2" s="53" t="s">
        <v>14</v>
      </c>
      <c r="D2" s="54"/>
      <c r="E2" s="54"/>
      <c r="F2" s="54"/>
      <c r="G2" s="54"/>
      <c r="H2" s="54"/>
      <c r="I2" s="54"/>
      <c r="J2" s="54"/>
      <c r="K2" s="54"/>
      <c r="L2" s="55"/>
      <c r="M2" s="17"/>
      <c r="N2" s="17"/>
      <c r="O2" s="17"/>
    </row>
    <row r="3" spans="2:15" ht="26.25" thickBot="1" x14ac:dyDescent="0.25">
      <c r="B3" s="49" t="s">
        <v>15</v>
      </c>
      <c r="C3" s="58" t="s">
        <v>16</v>
      </c>
      <c r="D3" s="58" t="s">
        <v>17</v>
      </c>
      <c r="E3" s="58" t="s">
        <v>18</v>
      </c>
      <c r="F3" s="58" t="s">
        <v>19</v>
      </c>
      <c r="G3" s="58" t="s">
        <v>20</v>
      </c>
      <c r="H3" s="58" t="s">
        <v>21</v>
      </c>
      <c r="I3" s="58" t="s">
        <v>22</v>
      </c>
      <c r="J3" s="58" t="s">
        <v>23</v>
      </c>
      <c r="K3" s="58" t="s">
        <v>24</v>
      </c>
      <c r="L3" s="56" t="s">
        <v>25</v>
      </c>
      <c r="M3" s="50" t="s">
        <v>26</v>
      </c>
      <c r="N3" s="49" t="s">
        <v>27</v>
      </c>
      <c r="O3" s="17"/>
    </row>
    <row r="4" spans="2:15" x14ac:dyDescent="0.2">
      <c r="B4" s="46" t="s">
        <v>0</v>
      </c>
      <c r="C4" s="57">
        <v>6</v>
      </c>
      <c r="D4" s="57">
        <v>6</v>
      </c>
      <c r="E4" s="57"/>
      <c r="F4" s="57">
        <v>8</v>
      </c>
      <c r="G4" s="57"/>
      <c r="H4" s="57"/>
      <c r="I4" s="57"/>
      <c r="J4" s="57">
        <v>6</v>
      </c>
      <c r="K4" s="57"/>
      <c r="L4" s="20">
        <v>3</v>
      </c>
      <c r="M4" s="47">
        <f>SUM(C4:L4)</f>
        <v>29</v>
      </c>
      <c r="N4" s="61">
        <f>COUNTIF(C4:L4,"&gt;0")</f>
        <v>5</v>
      </c>
      <c r="O4" s="17"/>
    </row>
    <row r="5" spans="2:15" x14ac:dyDescent="0.2">
      <c r="B5" s="46" t="s">
        <v>9</v>
      </c>
      <c r="C5" s="57"/>
      <c r="D5" s="57">
        <v>4</v>
      </c>
      <c r="E5" s="57"/>
      <c r="F5" s="57"/>
      <c r="G5" s="57"/>
      <c r="H5" s="57">
        <v>10</v>
      </c>
      <c r="I5" s="57"/>
      <c r="J5" s="57"/>
      <c r="K5" s="57">
        <v>3</v>
      </c>
      <c r="L5" s="20"/>
      <c r="M5" s="47">
        <f t="shared" ref="M5:M17" si="0">SUM(C5:L5)</f>
        <v>17</v>
      </c>
      <c r="N5" s="61">
        <f t="shared" ref="N5:N17" si="1">COUNTIF(C5:L5,"&gt;0")</f>
        <v>3</v>
      </c>
      <c r="O5" s="17"/>
    </row>
    <row r="6" spans="2:15" x14ac:dyDescent="0.2">
      <c r="B6" s="46" t="s">
        <v>4</v>
      </c>
      <c r="C6" s="57"/>
      <c r="D6" s="57"/>
      <c r="E6" s="57">
        <v>1</v>
      </c>
      <c r="F6" s="57"/>
      <c r="G6" s="57">
        <v>2</v>
      </c>
      <c r="H6" s="57"/>
      <c r="I6" s="57"/>
      <c r="J6" s="57"/>
      <c r="K6" s="57"/>
      <c r="L6" s="20"/>
      <c r="M6" s="47">
        <f t="shared" si="0"/>
        <v>3</v>
      </c>
      <c r="N6" s="61">
        <f t="shared" si="1"/>
        <v>2</v>
      </c>
      <c r="O6" s="17"/>
    </row>
    <row r="7" spans="2:15" x14ac:dyDescent="0.2">
      <c r="B7" s="46" t="s">
        <v>7</v>
      </c>
      <c r="C7" s="57">
        <v>4</v>
      </c>
      <c r="D7" s="57"/>
      <c r="E7" s="57"/>
      <c r="F7" s="57">
        <v>4</v>
      </c>
      <c r="G7" s="57"/>
      <c r="H7" s="57"/>
      <c r="I7" s="57"/>
      <c r="J7" s="57"/>
      <c r="K7" s="57"/>
      <c r="L7" s="20"/>
      <c r="M7" s="47">
        <f t="shared" si="0"/>
        <v>8</v>
      </c>
      <c r="N7" s="61">
        <f t="shared" si="1"/>
        <v>2</v>
      </c>
      <c r="O7" s="17"/>
    </row>
    <row r="8" spans="2:15" x14ac:dyDescent="0.2">
      <c r="B8" s="46" t="s">
        <v>3</v>
      </c>
      <c r="C8" s="57"/>
      <c r="D8" s="57">
        <v>2</v>
      </c>
      <c r="E8" s="57"/>
      <c r="F8" s="57"/>
      <c r="G8" s="57"/>
      <c r="H8" s="57">
        <v>2</v>
      </c>
      <c r="I8" s="57"/>
      <c r="J8" s="57"/>
      <c r="K8" s="57"/>
      <c r="L8" s="20"/>
      <c r="M8" s="47">
        <f t="shared" si="0"/>
        <v>4</v>
      </c>
      <c r="N8" s="61">
        <f t="shared" si="1"/>
        <v>2</v>
      </c>
      <c r="O8" s="17"/>
    </row>
    <row r="9" spans="2:15" x14ac:dyDescent="0.2">
      <c r="B9" s="46" t="s">
        <v>13</v>
      </c>
      <c r="C9" s="57"/>
      <c r="D9" s="57">
        <v>4</v>
      </c>
      <c r="E9" s="57"/>
      <c r="F9" s="57"/>
      <c r="G9" s="57"/>
      <c r="H9" s="57"/>
      <c r="I9" s="57">
        <v>2</v>
      </c>
      <c r="J9" s="57"/>
      <c r="K9" s="57"/>
      <c r="L9" s="20"/>
      <c r="M9" s="47">
        <f t="shared" si="0"/>
        <v>6</v>
      </c>
      <c r="N9" s="61">
        <f t="shared" si="1"/>
        <v>2</v>
      </c>
    </row>
    <row r="10" spans="2:15" x14ac:dyDescent="0.2">
      <c r="B10" s="46" t="s">
        <v>6</v>
      </c>
      <c r="C10" s="57"/>
      <c r="D10" s="57"/>
      <c r="E10" s="57"/>
      <c r="F10" s="57"/>
      <c r="G10" s="57">
        <v>7</v>
      </c>
      <c r="H10" s="57"/>
      <c r="I10" s="57"/>
      <c r="J10" s="57"/>
      <c r="K10" s="57"/>
      <c r="L10" s="20"/>
      <c r="M10" s="47">
        <f t="shared" si="0"/>
        <v>7</v>
      </c>
      <c r="N10" s="61">
        <f t="shared" si="1"/>
        <v>1</v>
      </c>
    </row>
    <row r="11" spans="2:15" x14ac:dyDescent="0.2">
      <c r="B11" s="46" t="s">
        <v>10</v>
      </c>
      <c r="C11" s="57"/>
      <c r="D11" s="57"/>
      <c r="E11" s="57">
        <v>3</v>
      </c>
      <c r="F11" s="57"/>
      <c r="G11" s="57"/>
      <c r="H11" s="57"/>
      <c r="I11" s="57"/>
      <c r="J11" s="57"/>
      <c r="K11" s="57"/>
      <c r="L11" s="20"/>
      <c r="M11" s="47">
        <f t="shared" si="0"/>
        <v>3</v>
      </c>
      <c r="N11" s="61">
        <f t="shared" si="1"/>
        <v>1</v>
      </c>
    </row>
    <row r="12" spans="2:15" x14ac:dyDescent="0.2">
      <c r="B12" s="46" t="s">
        <v>2</v>
      </c>
      <c r="C12" s="57"/>
      <c r="D12" s="57"/>
      <c r="E12" s="57"/>
      <c r="F12" s="57"/>
      <c r="G12" s="57">
        <v>6</v>
      </c>
      <c r="H12" s="57"/>
      <c r="I12" s="57"/>
      <c r="J12" s="57"/>
      <c r="K12" s="57"/>
      <c r="L12" s="20">
        <v>6</v>
      </c>
      <c r="M12" s="47">
        <f t="shared" si="0"/>
        <v>12</v>
      </c>
      <c r="N12" s="61">
        <f t="shared" si="1"/>
        <v>2</v>
      </c>
    </row>
    <row r="13" spans="2:15" x14ac:dyDescent="0.2">
      <c r="B13" s="46" t="s">
        <v>11</v>
      </c>
      <c r="C13" s="57"/>
      <c r="D13" s="57"/>
      <c r="E13" s="57"/>
      <c r="F13" s="57">
        <v>4</v>
      </c>
      <c r="G13" s="57"/>
      <c r="H13" s="57"/>
      <c r="I13" s="57"/>
      <c r="J13" s="57">
        <v>6</v>
      </c>
      <c r="K13" s="57"/>
      <c r="L13" s="20">
        <v>6</v>
      </c>
      <c r="M13" s="47">
        <f t="shared" si="0"/>
        <v>16</v>
      </c>
      <c r="N13" s="61">
        <f t="shared" si="1"/>
        <v>3</v>
      </c>
    </row>
    <row r="14" spans="2:15" x14ac:dyDescent="0.2">
      <c r="B14" s="46" t="s">
        <v>5</v>
      </c>
      <c r="C14" s="57"/>
      <c r="D14" s="57">
        <v>2</v>
      </c>
      <c r="E14" s="57"/>
      <c r="F14" s="57"/>
      <c r="G14" s="57"/>
      <c r="H14" s="57"/>
      <c r="I14" s="57"/>
      <c r="J14" s="57"/>
      <c r="K14" s="57"/>
      <c r="L14" s="20"/>
      <c r="M14" s="47">
        <f t="shared" si="0"/>
        <v>2</v>
      </c>
      <c r="N14" s="61">
        <f t="shared" si="1"/>
        <v>1</v>
      </c>
    </row>
    <row r="15" spans="2:15" x14ac:dyDescent="0.2">
      <c r="B15" s="46" t="s">
        <v>1</v>
      </c>
      <c r="C15" s="57"/>
      <c r="D15" s="57">
        <v>2</v>
      </c>
      <c r="E15" s="57"/>
      <c r="F15" s="57"/>
      <c r="G15" s="57"/>
      <c r="H15" s="57"/>
      <c r="I15" s="57"/>
      <c r="J15" s="57"/>
      <c r="K15" s="57"/>
      <c r="L15" s="20"/>
      <c r="M15" s="47">
        <f t="shared" si="0"/>
        <v>2</v>
      </c>
      <c r="N15" s="61">
        <f t="shared" si="1"/>
        <v>1</v>
      </c>
    </row>
    <row r="16" spans="2:15" x14ac:dyDescent="0.2">
      <c r="B16" s="46" t="s">
        <v>8</v>
      </c>
      <c r="C16" s="57">
        <v>7</v>
      </c>
      <c r="D16" s="57"/>
      <c r="E16" s="57"/>
      <c r="F16" s="57"/>
      <c r="G16" s="57">
        <v>5</v>
      </c>
      <c r="H16" s="57"/>
      <c r="I16" s="57"/>
      <c r="J16" s="57"/>
      <c r="K16" s="57">
        <v>6</v>
      </c>
      <c r="L16" s="20">
        <v>2</v>
      </c>
      <c r="M16" s="47">
        <f t="shared" si="0"/>
        <v>20</v>
      </c>
      <c r="N16" s="61">
        <f t="shared" si="1"/>
        <v>4</v>
      </c>
    </row>
    <row r="17" spans="2:14" ht="13.5" thickBot="1" x14ac:dyDescent="0.25">
      <c r="B17" s="46" t="s">
        <v>12</v>
      </c>
      <c r="C17" s="57"/>
      <c r="D17" s="57"/>
      <c r="E17" s="57">
        <v>1</v>
      </c>
      <c r="F17" s="57"/>
      <c r="G17" s="57"/>
      <c r="H17" s="57"/>
      <c r="I17" s="57"/>
      <c r="J17" s="57"/>
      <c r="K17" s="57"/>
      <c r="L17" s="20"/>
      <c r="M17" s="47">
        <f t="shared" si="0"/>
        <v>1</v>
      </c>
      <c r="N17" s="52">
        <f t="shared" si="1"/>
        <v>1</v>
      </c>
    </row>
    <row r="18" spans="2:14" ht="26.25" thickBot="1" x14ac:dyDescent="0.25">
      <c r="B18" s="49" t="s">
        <v>28</v>
      </c>
      <c r="C18" s="58">
        <f>SUM(C4:C16)</f>
        <v>17</v>
      </c>
      <c r="D18" s="58">
        <f t="shared" ref="D18:L18" si="2">SUM(D4:D16)</f>
        <v>20</v>
      </c>
      <c r="E18" s="58">
        <f t="shared" si="2"/>
        <v>4</v>
      </c>
      <c r="F18" s="58">
        <f t="shared" si="2"/>
        <v>16</v>
      </c>
      <c r="G18" s="58">
        <f t="shared" si="2"/>
        <v>20</v>
      </c>
      <c r="H18" s="58">
        <f t="shared" si="2"/>
        <v>12</v>
      </c>
      <c r="I18" s="58">
        <f t="shared" si="2"/>
        <v>2</v>
      </c>
      <c r="J18" s="58">
        <f t="shared" si="2"/>
        <v>12</v>
      </c>
      <c r="K18" s="58">
        <f t="shared" si="2"/>
        <v>9</v>
      </c>
      <c r="L18" s="56">
        <f t="shared" si="2"/>
        <v>17</v>
      </c>
      <c r="M18" s="50">
        <f>SUM(M4:M17)</f>
        <v>130</v>
      </c>
      <c r="N18" s="62"/>
    </row>
    <row r="19" spans="2:14" ht="26.25" thickBot="1" x14ac:dyDescent="0.25">
      <c r="B19" s="51" t="s">
        <v>29</v>
      </c>
      <c r="C19" s="59">
        <f>COUNTIF(C4:C17,"&gt;0")</f>
        <v>3</v>
      </c>
      <c r="D19" s="59">
        <f>COUNTIF(D4:D17,"&gt;0")</f>
        <v>6</v>
      </c>
      <c r="E19" s="59">
        <f t="shared" ref="E19:L19" si="3">COUNTIF(E4:E17,"&gt;0")</f>
        <v>3</v>
      </c>
      <c r="F19" s="59">
        <f t="shared" si="3"/>
        <v>3</v>
      </c>
      <c r="G19" s="59">
        <f t="shared" si="3"/>
        <v>4</v>
      </c>
      <c r="H19" s="59">
        <f t="shared" si="3"/>
        <v>2</v>
      </c>
      <c r="I19" s="59">
        <f t="shared" si="3"/>
        <v>1</v>
      </c>
      <c r="J19" s="59">
        <f t="shared" si="3"/>
        <v>2</v>
      </c>
      <c r="K19" s="59">
        <f t="shared" si="3"/>
        <v>2</v>
      </c>
      <c r="L19" s="59">
        <f t="shared" si="3"/>
        <v>4</v>
      </c>
      <c r="M19" s="62"/>
      <c r="N19" s="51">
        <f>SUM(C19:L19)</f>
        <v>30</v>
      </c>
    </row>
    <row r="23" spans="2:14" x14ac:dyDescent="0.2">
      <c r="M23">
        <f>M18*150</f>
        <v>19500</v>
      </c>
    </row>
    <row r="25" spans="2:14" x14ac:dyDescent="0.2">
      <c r="M25">
        <f>M23/20</f>
        <v>975</v>
      </c>
    </row>
  </sheetData>
  <phoneticPr fontId="0" type="noConversion"/>
  <pageMargins left="0.78740157499999996" right="0.78740157499999996" top="0.984251969" bottom="0.984251969" header="0.4921259845" footer="0.4921259845"/>
  <pageSetup paperSize="9" scale="85" orientation="portrait" horizontalDpi="300" verticalDpi="300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9"/>
  <sheetViews>
    <sheetView showGridLines="0" topLeftCell="A2" workbookViewId="0">
      <selection activeCell="A2" sqref="A2"/>
    </sheetView>
  </sheetViews>
  <sheetFormatPr baseColWidth="10" defaultRowHeight="12.75" x14ac:dyDescent="0.2"/>
  <cols>
    <col min="1" max="194" width="5.7109375" customWidth="1"/>
    <col min="195" max="200" width="6.7109375" customWidth="1"/>
  </cols>
  <sheetData>
    <row r="2" spans="2:16" ht="13.5" thickBot="1" x14ac:dyDescent="0.25">
      <c r="C2" s="17"/>
      <c r="D2" s="17"/>
    </row>
    <row r="3" spans="2:16" ht="13.5" thickBot="1" x14ac:dyDescent="0.25">
      <c r="B3" s="63"/>
      <c r="C3" s="65" t="s">
        <v>30</v>
      </c>
      <c r="D3" s="66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8"/>
    </row>
    <row r="4" spans="2:16" ht="13.5" thickBot="1" x14ac:dyDescent="0.25">
      <c r="B4" s="70" t="s">
        <v>31</v>
      </c>
      <c r="C4" s="69" t="s">
        <v>0</v>
      </c>
      <c r="D4" s="19" t="s">
        <v>9</v>
      </c>
      <c r="E4" s="19" t="s">
        <v>4</v>
      </c>
      <c r="F4" s="19" t="s">
        <v>7</v>
      </c>
      <c r="G4" s="19" t="s">
        <v>3</v>
      </c>
      <c r="H4" s="19" t="s">
        <v>13</v>
      </c>
      <c r="I4" s="19" t="s">
        <v>6</v>
      </c>
      <c r="J4" s="19" t="s">
        <v>10</v>
      </c>
      <c r="K4" s="19" t="s">
        <v>2</v>
      </c>
      <c r="L4" s="19" t="s">
        <v>11</v>
      </c>
      <c r="M4" s="19" t="s">
        <v>5</v>
      </c>
      <c r="N4" s="19" t="s">
        <v>1</v>
      </c>
      <c r="O4" s="19" t="s">
        <v>8</v>
      </c>
      <c r="P4" s="21" t="s">
        <v>12</v>
      </c>
    </row>
    <row r="5" spans="2:16" ht="13.5" thickBot="1" x14ac:dyDescent="0.25">
      <c r="B5" s="71" t="s">
        <v>32</v>
      </c>
      <c r="C5" s="25">
        <v>20</v>
      </c>
      <c r="D5" s="25">
        <v>13</v>
      </c>
      <c r="E5" s="25">
        <v>13</v>
      </c>
      <c r="F5" s="25">
        <v>10</v>
      </c>
      <c r="G5" s="25">
        <v>10</v>
      </c>
      <c r="H5" s="25">
        <v>3</v>
      </c>
      <c r="I5" s="25">
        <v>8</v>
      </c>
      <c r="J5" s="25">
        <v>5</v>
      </c>
      <c r="K5" s="25">
        <v>11</v>
      </c>
      <c r="L5" s="25">
        <v>5</v>
      </c>
      <c r="M5" s="25">
        <v>13</v>
      </c>
      <c r="N5" s="25">
        <v>16</v>
      </c>
      <c r="O5" s="25">
        <v>14</v>
      </c>
      <c r="P5" s="73">
        <v>12</v>
      </c>
    </row>
    <row r="6" spans="2:16" x14ac:dyDescent="0.2">
      <c r="B6" s="71" t="s">
        <v>0</v>
      </c>
      <c r="C6" s="23">
        <v>0</v>
      </c>
      <c r="D6" s="23">
        <v>6</v>
      </c>
      <c r="E6" s="23">
        <v>9</v>
      </c>
      <c r="F6" s="23">
        <v>12</v>
      </c>
      <c r="G6" s="23">
        <v>12</v>
      </c>
      <c r="H6" s="23">
        <v>19</v>
      </c>
      <c r="I6" s="23">
        <v>14</v>
      </c>
      <c r="J6" s="23">
        <v>17</v>
      </c>
      <c r="K6" s="23">
        <v>15</v>
      </c>
      <c r="L6" s="23">
        <v>21</v>
      </c>
      <c r="M6" s="23">
        <v>21</v>
      </c>
      <c r="N6" s="23">
        <v>18</v>
      </c>
      <c r="O6" s="23">
        <v>28</v>
      </c>
      <c r="P6" s="72">
        <v>30</v>
      </c>
    </row>
    <row r="7" spans="2:16" x14ac:dyDescent="0.2">
      <c r="B7" s="71" t="s">
        <v>9</v>
      </c>
      <c r="C7" s="23">
        <v>6</v>
      </c>
      <c r="D7" s="23">
        <v>0</v>
      </c>
      <c r="E7" s="23">
        <v>14</v>
      </c>
      <c r="F7" s="23">
        <v>11</v>
      </c>
      <c r="G7" s="23">
        <v>19</v>
      </c>
      <c r="H7" s="23">
        <v>12</v>
      </c>
      <c r="I7" s="23">
        <v>17</v>
      </c>
      <c r="J7" s="23">
        <v>14</v>
      </c>
      <c r="K7" s="23">
        <v>22</v>
      </c>
      <c r="L7" s="23">
        <v>18</v>
      </c>
      <c r="M7" s="23">
        <v>26</v>
      </c>
      <c r="N7" s="23">
        <v>25</v>
      </c>
      <c r="O7" s="23">
        <v>27</v>
      </c>
      <c r="P7" s="72">
        <v>25</v>
      </c>
    </row>
    <row r="8" spans="2:16" x14ac:dyDescent="0.2">
      <c r="B8" s="71" t="s">
        <v>4</v>
      </c>
      <c r="C8" s="23">
        <v>9</v>
      </c>
      <c r="D8" s="23">
        <v>14</v>
      </c>
      <c r="E8" s="23">
        <v>0</v>
      </c>
      <c r="F8" s="23">
        <v>2</v>
      </c>
      <c r="G8" s="23">
        <v>11</v>
      </c>
      <c r="H8" s="23">
        <v>12</v>
      </c>
      <c r="I8" s="23">
        <v>13</v>
      </c>
      <c r="J8" s="23">
        <v>14</v>
      </c>
      <c r="K8" s="23">
        <v>14</v>
      </c>
      <c r="L8" s="23">
        <v>18</v>
      </c>
      <c r="M8" s="23">
        <v>20</v>
      </c>
      <c r="N8" s="23">
        <v>17</v>
      </c>
      <c r="O8" s="23">
        <v>27</v>
      </c>
      <c r="P8" s="72">
        <v>25</v>
      </c>
    </row>
    <row r="9" spans="2:16" x14ac:dyDescent="0.2">
      <c r="B9" s="71" t="s">
        <v>7</v>
      </c>
      <c r="C9" s="23">
        <v>12</v>
      </c>
      <c r="D9" s="23">
        <v>11</v>
      </c>
      <c r="E9" s="23">
        <v>2</v>
      </c>
      <c r="F9" s="23">
        <v>0</v>
      </c>
      <c r="G9" s="23">
        <v>14</v>
      </c>
      <c r="H9" s="23">
        <v>9</v>
      </c>
      <c r="I9" s="23">
        <v>14</v>
      </c>
      <c r="J9" s="23">
        <v>11</v>
      </c>
      <c r="K9" s="23">
        <v>17</v>
      </c>
      <c r="L9" s="23">
        <v>15</v>
      </c>
      <c r="M9" s="23">
        <v>23</v>
      </c>
      <c r="N9" s="23">
        <v>20</v>
      </c>
      <c r="O9" s="23">
        <v>24</v>
      </c>
      <c r="P9" s="72">
        <v>22</v>
      </c>
    </row>
    <row r="10" spans="2:16" x14ac:dyDescent="0.2">
      <c r="B10" s="71" t="s">
        <v>3</v>
      </c>
      <c r="C10" s="23">
        <v>12</v>
      </c>
      <c r="D10" s="23">
        <v>19</v>
      </c>
      <c r="E10" s="23">
        <v>11</v>
      </c>
      <c r="F10" s="23">
        <v>14</v>
      </c>
      <c r="G10" s="23">
        <v>0</v>
      </c>
      <c r="H10" s="23">
        <v>6</v>
      </c>
      <c r="I10" s="23">
        <v>1</v>
      </c>
      <c r="J10" s="23">
        <v>4</v>
      </c>
      <c r="K10" s="23">
        <v>9</v>
      </c>
      <c r="L10" s="23">
        <v>15</v>
      </c>
      <c r="M10" s="23">
        <v>15</v>
      </c>
      <c r="N10" s="23">
        <v>12</v>
      </c>
      <c r="O10" s="23">
        <v>22</v>
      </c>
      <c r="P10" s="72">
        <v>22</v>
      </c>
    </row>
    <row r="11" spans="2:16" x14ac:dyDescent="0.2">
      <c r="B11" s="71" t="s">
        <v>13</v>
      </c>
      <c r="C11" s="23">
        <v>19</v>
      </c>
      <c r="D11" s="23">
        <v>12</v>
      </c>
      <c r="E11" s="23">
        <v>12</v>
      </c>
      <c r="F11" s="23">
        <v>9</v>
      </c>
      <c r="G11" s="23">
        <v>6</v>
      </c>
      <c r="H11" s="23">
        <v>0</v>
      </c>
      <c r="I11" s="23">
        <v>4</v>
      </c>
      <c r="J11" s="23">
        <v>1</v>
      </c>
      <c r="K11" s="23">
        <v>14</v>
      </c>
      <c r="L11" s="23">
        <v>8</v>
      </c>
      <c r="M11" s="23">
        <v>16</v>
      </c>
      <c r="N11" s="23">
        <v>19</v>
      </c>
      <c r="O11" s="23">
        <v>17</v>
      </c>
      <c r="P11" s="72">
        <v>15</v>
      </c>
    </row>
    <row r="12" spans="2:16" x14ac:dyDescent="0.2">
      <c r="B12" s="71" t="s">
        <v>6</v>
      </c>
      <c r="C12" s="23">
        <v>14</v>
      </c>
      <c r="D12" s="23">
        <v>17</v>
      </c>
      <c r="E12" s="23">
        <v>13</v>
      </c>
      <c r="F12" s="23">
        <v>14</v>
      </c>
      <c r="G12" s="23">
        <v>1</v>
      </c>
      <c r="H12" s="23">
        <v>4</v>
      </c>
      <c r="I12" s="23">
        <v>0</v>
      </c>
      <c r="J12" s="23">
        <v>2</v>
      </c>
      <c r="K12" s="23">
        <v>11</v>
      </c>
      <c r="L12" s="23">
        <v>13</v>
      </c>
      <c r="M12" s="23">
        <v>17</v>
      </c>
      <c r="N12" s="23">
        <v>14</v>
      </c>
      <c r="O12" s="23">
        <v>22</v>
      </c>
      <c r="P12" s="72">
        <v>20</v>
      </c>
    </row>
    <row r="13" spans="2:16" x14ac:dyDescent="0.2">
      <c r="B13" s="71" t="s">
        <v>10</v>
      </c>
      <c r="C13" s="23">
        <v>17</v>
      </c>
      <c r="D13" s="23">
        <v>14</v>
      </c>
      <c r="E13" s="23">
        <v>14</v>
      </c>
      <c r="F13" s="23">
        <v>11</v>
      </c>
      <c r="G13" s="23">
        <v>4</v>
      </c>
      <c r="H13" s="23">
        <v>1</v>
      </c>
      <c r="I13" s="23">
        <v>2</v>
      </c>
      <c r="J13" s="23">
        <v>0</v>
      </c>
      <c r="K13" s="23">
        <v>14</v>
      </c>
      <c r="L13" s="23">
        <v>10</v>
      </c>
      <c r="M13" s="23">
        <v>18</v>
      </c>
      <c r="N13" s="23">
        <v>17</v>
      </c>
      <c r="O13" s="23">
        <v>19</v>
      </c>
      <c r="P13" s="72">
        <v>17</v>
      </c>
    </row>
    <row r="14" spans="2:16" x14ac:dyDescent="0.2">
      <c r="B14" s="71" t="s">
        <v>2</v>
      </c>
      <c r="C14" s="23">
        <v>15</v>
      </c>
      <c r="D14" s="23">
        <v>22</v>
      </c>
      <c r="E14" s="23">
        <v>14</v>
      </c>
      <c r="F14" s="23">
        <v>17</v>
      </c>
      <c r="G14" s="23">
        <v>9</v>
      </c>
      <c r="H14" s="23">
        <v>14</v>
      </c>
      <c r="I14" s="23">
        <v>11</v>
      </c>
      <c r="J14" s="23">
        <v>14</v>
      </c>
      <c r="K14" s="23">
        <v>0</v>
      </c>
      <c r="L14" s="23">
        <v>5</v>
      </c>
      <c r="M14" s="23">
        <v>10</v>
      </c>
      <c r="N14" s="23">
        <v>7</v>
      </c>
      <c r="O14" s="23">
        <v>17</v>
      </c>
      <c r="P14" s="72">
        <v>19</v>
      </c>
    </row>
    <row r="15" spans="2:16" x14ac:dyDescent="0.2">
      <c r="B15" s="71" t="s">
        <v>11</v>
      </c>
      <c r="C15" s="23">
        <v>21</v>
      </c>
      <c r="D15" s="23">
        <v>18</v>
      </c>
      <c r="E15" s="23">
        <v>18</v>
      </c>
      <c r="F15" s="23">
        <v>15</v>
      </c>
      <c r="G15" s="23">
        <v>15</v>
      </c>
      <c r="H15" s="23">
        <v>8</v>
      </c>
      <c r="I15" s="23">
        <v>13</v>
      </c>
      <c r="J15" s="23">
        <v>10</v>
      </c>
      <c r="K15" s="23">
        <v>5</v>
      </c>
      <c r="L15" s="23">
        <v>0</v>
      </c>
      <c r="M15" s="23">
        <v>14</v>
      </c>
      <c r="N15" s="23">
        <v>13</v>
      </c>
      <c r="O15" s="23">
        <v>15</v>
      </c>
      <c r="P15" s="72">
        <v>13</v>
      </c>
    </row>
    <row r="16" spans="2:16" x14ac:dyDescent="0.2">
      <c r="B16" s="71" t="s">
        <v>5</v>
      </c>
      <c r="C16" s="23">
        <v>21</v>
      </c>
      <c r="D16" s="23">
        <v>26</v>
      </c>
      <c r="E16" s="23">
        <v>20</v>
      </c>
      <c r="F16" s="23">
        <v>23</v>
      </c>
      <c r="G16" s="23">
        <v>15</v>
      </c>
      <c r="H16" s="23">
        <v>16</v>
      </c>
      <c r="I16" s="23">
        <v>17</v>
      </c>
      <c r="J16" s="23">
        <v>18</v>
      </c>
      <c r="K16" s="23">
        <v>10</v>
      </c>
      <c r="L16" s="23">
        <v>14</v>
      </c>
      <c r="M16" s="23">
        <v>0</v>
      </c>
      <c r="N16" s="23">
        <v>2</v>
      </c>
      <c r="O16" s="23">
        <v>15</v>
      </c>
      <c r="P16" s="72">
        <v>13</v>
      </c>
    </row>
    <row r="17" spans="2:16" x14ac:dyDescent="0.2">
      <c r="B17" s="71" t="s">
        <v>1</v>
      </c>
      <c r="C17" s="23">
        <v>18</v>
      </c>
      <c r="D17" s="23">
        <v>25</v>
      </c>
      <c r="E17" s="23">
        <v>17</v>
      </c>
      <c r="F17" s="23">
        <v>20</v>
      </c>
      <c r="G17" s="23">
        <v>12</v>
      </c>
      <c r="H17" s="23">
        <v>19</v>
      </c>
      <c r="I17" s="23">
        <v>14</v>
      </c>
      <c r="J17" s="23">
        <v>17</v>
      </c>
      <c r="K17" s="23">
        <v>7</v>
      </c>
      <c r="L17" s="23">
        <v>13</v>
      </c>
      <c r="M17" s="23">
        <v>2</v>
      </c>
      <c r="N17" s="23">
        <v>0</v>
      </c>
      <c r="O17" s="23">
        <v>12</v>
      </c>
      <c r="P17" s="72">
        <v>14</v>
      </c>
    </row>
    <row r="18" spans="2:16" x14ac:dyDescent="0.2">
      <c r="B18" s="71" t="s">
        <v>8</v>
      </c>
      <c r="C18" s="23">
        <v>28</v>
      </c>
      <c r="D18" s="23">
        <v>27</v>
      </c>
      <c r="E18" s="23">
        <v>27</v>
      </c>
      <c r="F18" s="23">
        <v>24</v>
      </c>
      <c r="G18" s="23">
        <v>22</v>
      </c>
      <c r="H18" s="23">
        <v>17</v>
      </c>
      <c r="I18" s="23">
        <v>22</v>
      </c>
      <c r="J18" s="23">
        <v>19</v>
      </c>
      <c r="K18" s="23">
        <v>17</v>
      </c>
      <c r="L18" s="23">
        <v>15</v>
      </c>
      <c r="M18" s="23">
        <v>15</v>
      </c>
      <c r="N18" s="23">
        <v>12</v>
      </c>
      <c r="O18" s="23">
        <v>0</v>
      </c>
      <c r="P18" s="72">
        <v>1</v>
      </c>
    </row>
    <row r="19" spans="2:16" ht="13.5" thickBot="1" x14ac:dyDescent="0.25">
      <c r="B19" s="48" t="s">
        <v>12</v>
      </c>
      <c r="C19" s="25">
        <v>30</v>
      </c>
      <c r="D19" s="25">
        <v>25</v>
      </c>
      <c r="E19" s="25">
        <v>25</v>
      </c>
      <c r="F19" s="25">
        <v>22</v>
      </c>
      <c r="G19" s="25">
        <v>22</v>
      </c>
      <c r="H19" s="25">
        <v>15</v>
      </c>
      <c r="I19" s="25">
        <v>20</v>
      </c>
      <c r="J19" s="25">
        <v>17</v>
      </c>
      <c r="K19" s="25">
        <v>19</v>
      </c>
      <c r="L19" s="25">
        <v>13</v>
      </c>
      <c r="M19" s="25">
        <v>13</v>
      </c>
      <c r="N19" s="25">
        <v>14</v>
      </c>
      <c r="O19" s="25">
        <v>1</v>
      </c>
      <c r="P19" s="73"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W23"/>
  <sheetViews>
    <sheetView showGridLines="0" defaultGridColor="0" colorId="8" zoomScale="90" workbookViewId="0"/>
  </sheetViews>
  <sheetFormatPr baseColWidth="10" defaultRowHeight="12.75" x14ac:dyDescent="0.2"/>
  <cols>
    <col min="1" max="136" width="4.7109375" customWidth="1"/>
  </cols>
  <sheetData>
    <row r="4" spans="2:23" x14ac:dyDescent="0.2">
      <c r="N4" s="22"/>
      <c r="R4" s="22"/>
      <c r="V4" s="22"/>
    </row>
    <row r="5" spans="2:23" ht="13.5" thickBot="1" x14ac:dyDescent="0.25">
      <c r="B5" s="1"/>
      <c r="C5" s="2"/>
      <c r="D5" s="2"/>
      <c r="E5" s="3"/>
      <c r="F5" s="2"/>
      <c r="G5" s="2"/>
      <c r="H5" s="2"/>
      <c r="I5" s="3"/>
      <c r="J5" s="2"/>
      <c r="K5" s="2"/>
      <c r="L5" s="2"/>
      <c r="M5" s="3"/>
      <c r="N5" s="2"/>
      <c r="O5" s="2"/>
      <c r="P5" s="2"/>
      <c r="Q5" s="3"/>
      <c r="R5" s="2"/>
      <c r="S5" s="2"/>
      <c r="T5" s="2"/>
      <c r="U5" s="3"/>
      <c r="W5" s="22"/>
    </row>
    <row r="6" spans="2:23" x14ac:dyDescent="0.2">
      <c r="B6" s="4"/>
      <c r="C6" s="5" t="s">
        <v>0</v>
      </c>
      <c r="D6" s="6"/>
      <c r="E6" s="7"/>
      <c r="F6" s="8"/>
      <c r="G6" s="5"/>
      <c r="H6" s="6"/>
      <c r="I6" s="7"/>
      <c r="J6" s="8"/>
      <c r="K6" s="5"/>
      <c r="L6" s="6"/>
      <c r="M6" s="7"/>
      <c r="N6" s="8"/>
      <c r="O6" s="5"/>
      <c r="P6" s="6"/>
      <c r="Q6" s="7"/>
      <c r="R6" s="8"/>
      <c r="S6" s="5" t="s">
        <v>1</v>
      </c>
      <c r="T6" s="6"/>
      <c r="U6" s="7"/>
      <c r="W6" s="22"/>
    </row>
    <row r="7" spans="2:23" x14ac:dyDescent="0.2">
      <c r="B7" s="4"/>
      <c r="C7" s="9"/>
      <c r="D7" s="10"/>
      <c r="E7" s="7"/>
      <c r="F7" s="8"/>
      <c r="G7" s="9"/>
      <c r="H7" s="10"/>
      <c r="I7" s="7"/>
      <c r="J7" s="8"/>
      <c r="K7" s="9"/>
      <c r="L7" s="10" t="s">
        <v>2</v>
      </c>
      <c r="M7" s="7"/>
      <c r="N7" s="8"/>
      <c r="O7" s="9"/>
      <c r="P7" s="10"/>
      <c r="Q7" s="7"/>
      <c r="R7" s="8"/>
      <c r="S7" s="9"/>
      <c r="T7" s="10"/>
      <c r="U7" s="7"/>
      <c r="W7" s="22"/>
    </row>
    <row r="8" spans="2:23" x14ac:dyDescent="0.2">
      <c r="B8" s="4"/>
      <c r="C8" s="9"/>
      <c r="D8" s="10"/>
      <c r="E8" s="7"/>
      <c r="F8" s="8"/>
      <c r="G8" s="9"/>
      <c r="H8" s="10" t="s">
        <v>3</v>
      </c>
      <c r="I8" s="7"/>
      <c r="J8" s="8"/>
      <c r="K8" s="9"/>
      <c r="L8" s="10"/>
      <c r="M8" s="7"/>
      <c r="N8" s="8"/>
      <c r="O8" s="9"/>
      <c r="P8" s="10"/>
      <c r="Q8" s="7"/>
      <c r="R8" s="8"/>
      <c r="S8" s="9"/>
      <c r="T8" s="10"/>
      <c r="U8" s="7"/>
      <c r="W8" s="22"/>
    </row>
    <row r="9" spans="2:23" x14ac:dyDescent="0.2">
      <c r="B9" s="4"/>
      <c r="C9" s="9"/>
      <c r="D9" s="10" t="s">
        <v>4</v>
      </c>
      <c r="E9" s="7"/>
      <c r="F9" s="8"/>
      <c r="G9" s="9"/>
      <c r="H9" s="10"/>
      <c r="I9" s="7"/>
      <c r="J9" s="8"/>
      <c r="K9" s="9"/>
      <c r="L9" s="10"/>
      <c r="M9" s="7"/>
      <c r="N9" s="8"/>
      <c r="O9" s="9"/>
      <c r="P9" s="10" t="s">
        <v>5</v>
      </c>
      <c r="Q9" s="7"/>
      <c r="R9" s="8"/>
      <c r="S9" s="9"/>
      <c r="T9" s="10"/>
      <c r="U9" s="7"/>
      <c r="W9" s="22"/>
    </row>
    <row r="10" spans="2:23" x14ac:dyDescent="0.2">
      <c r="B10" s="4"/>
      <c r="C10" s="9"/>
      <c r="D10" s="10"/>
      <c r="E10" s="7"/>
      <c r="F10" s="8"/>
      <c r="G10" s="9"/>
      <c r="H10" s="10"/>
      <c r="I10" s="7"/>
      <c r="J10" s="8"/>
      <c r="K10" s="9" t="s">
        <v>6</v>
      </c>
      <c r="L10" s="10"/>
      <c r="M10" s="7"/>
      <c r="N10" s="8"/>
      <c r="O10" s="9"/>
      <c r="P10" s="10"/>
      <c r="Q10" s="7"/>
      <c r="R10" s="8"/>
      <c r="S10" s="9"/>
      <c r="T10" s="10"/>
      <c r="U10" s="7"/>
      <c r="W10" s="22"/>
    </row>
    <row r="11" spans="2:23" x14ac:dyDescent="0.2">
      <c r="B11" s="4"/>
      <c r="C11" s="9"/>
      <c r="D11" s="10"/>
      <c r="E11" s="7"/>
      <c r="F11" s="8"/>
      <c r="G11" s="9"/>
      <c r="H11" s="10"/>
      <c r="I11" s="7"/>
      <c r="J11" s="8"/>
      <c r="K11" s="9"/>
      <c r="L11" s="10"/>
      <c r="M11" s="7"/>
      <c r="N11" s="8"/>
      <c r="O11" s="9"/>
      <c r="P11" s="10"/>
      <c r="Q11" s="7"/>
      <c r="R11" s="8"/>
      <c r="S11" s="9"/>
      <c r="T11" s="10"/>
      <c r="U11" s="7"/>
      <c r="W11" s="22"/>
    </row>
    <row r="12" spans="2:23" x14ac:dyDescent="0.2">
      <c r="B12" s="4"/>
      <c r="C12" s="9"/>
      <c r="D12" s="10"/>
      <c r="E12" s="7"/>
      <c r="F12" s="8"/>
      <c r="G12" s="9" t="s">
        <v>7</v>
      </c>
      <c r="H12" s="10"/>
      <c r="I12" s="7"/>
      <c r="J12" s="8"/>
      <c r="K12" s="9"/>
      <c r="L12" s="10"/>
      <c r="M12" s="7"/>
      <c r="N12" s="8"/>
      <c r="O12" s="9"/>
      <c r="P12" s="10"/>
      <c r="Q12" s="7"/>
      <c r="R12" s="8"/>
      <c r="S12" s="9"/>
      <c r="T12" s="10" t="s">
        <v>8</v>
      </c>
      <c r="U12" s="7"/>
      <c r="W12" s="22"/>
    </row>
    <row r="13" spans="2:23" x14ac:dyDescent="0.2">
      <c r="B13" s="4"/>
      <c r="C13" s="9" t="s">
        <v>9</v>
      </c>
      <c r="D13" s="10"/>
      <c r="E13" s="7"/>
      <c r="F13" s="8"/>
      <c r="G13" s="9"/>
      <c r="H13" s="10"/>
      <c r="I13" s="7"/>
      <c r="J13" s="8"/>
      <c r="K13" s="9" t="s">
        <v>10</v>
      </c>
      <c r="L13" s="10"/>
      <c r="M13" s="7"/>
      <c r="N13" s="8"/>
      <c r="O13" s="9" t="s">
        <v>11</v>
      </c>
      <c r="P13" s="10"/>
      <c r="Q13" s="7"/>
      <c r="R13" s="8"/>
      <c r="S13" s="9"/>
      <c r="T13" s="10"/>
      <c r="U13" s="7"/>
      <c r="W13" s="22"/>
    </row>
    <row r="14" spans="2:23" x14ac:dyDescent="0.2">
      <c r="B14" s="4"/>
      <c r="C14" s="9"/>
      <c r="D14" s="10"/>
      <c r="E14" s="7"/>
      <c r="F14" s="8"/>
      <c r="G14" s="9"/>
      <c r="H14" s="10"/>
      <c r="I14" s="7"/>
      <c r="J14" s="8"/>
      <c r="K14" s="9"/>
      <c r="L14" s="10"/>
      <c r="M14" s="7"/>
      <c r="N14" s="8"/>
      <c r="O14" s="9"/>
      <c r="P14" s="10"/>
      <c r="Q14" s="7"/>
      <c r="R14" s="8"/>
      <c r="S14" s="9"/>
      <c r="T14" s="10" t="s">
        <v>12</v>
      </c>
      <c r="U14" s="7"/>
      <c r="W14" s="22"/>
    </row>
    <row r="15" spans="2:23" ht="13.5" thickBot="1" x14ac:dyDescent="0.25">
      <c r="B15" s="4"/>
      <c r="C15" s="11"/>
      <c r="D15" s="12"/>
      <c r="E15" s="7"/>
      <c r="F15" s="8"/>
      <c r="G15" s="11"/>
      <c r="H15" s="12" t="s">
        <v>13</v>
      </c>
      <c r="I15" s="7"/>
      <c r="J15" s="8"/>
      <c r="K15" s="11"/>
      <c r="L15" s="12"/>
      <c r="M15" s="7"/>
      <c r="N15" s="8"/>
      <c r="O15" s="11"/>
      <c r="P15" s="12"/>
      <c r="Q15" s="7"/>
      <c r="R15" s="8"/>
      <c r="S15" s="11"/>
      <c r="T15" s="12"/>
      <c r="U15" s="7"/>
      <c r="W15" s="22"/>
    </row>
    <row r="16" spans="2:23" x14ac:dyDescent="0.2">
      <c r="B16" s="13"/>
      <c r="C16" s="14"/>
      <c r="D16" s="14"/>
      <c r="E16" s="15"/>
      <c r="F16" s="14"/>
      <c r="G16" s="14"/>
      <c r="H16" s="14"/>
      <c r="I16" s="15"/>
      <c r="J16" s="14"/>
      <c r="K16" s="14"/>
      <c r="L16" s="14"/>
      <c r="M16" s="15"/>
      <c r="N16" s="14"/>
      <c r="O16" s="14"/>
      <c r="P16" s="14"/>
      <c r="Q16" s="15"/>
      <c r="R16" s="14"/>
      <c r="S16" s="14"/>
      <c r="T16" s="14"/>
      <c r="U16" s="15"/>
      <c r="W16" s="22"/>
    </row>
    <row r="17" spans="10:22" ht="13.5" thickBot="1" x14ac:dyDescent="0.25">
      <c r="N17" s="22"/>
      <c r="R17" s="22"/>
      <c r="V17" s="22"/>
    </row>
    <row r="18" spans="10:22" x14ac:dyDescent="0.2">
      <c r="J18" s="36"/>
      <c r="K18" s="37"/>
      <c r="L18" s="38"/>
      <c r="M18" s="39"/>
    </row>
    <row r="19" spans="10:22" x14ac:dyDescent="0.2">
      <c r="J19" s="40"/>
      <c r="K19" s="34"/>
      <c r="L19" s="35"/>
      <c r="M19" s="41"/>
    </row>
    <row r="20" spans="10:22" x14ac:dyDescent="0.2">
      <c r="J20" s="40"/>
      <c r="K20" s="34"/>
      <c r="L20" s="35"/>
      <c r="M20" s="41"/>
    </row>
    <row r="21" spans="10:22" x14ac:dyDescent="0.2">
      <c r="J21" s="40"/>
      <c r="K21" s="34"/>
      <c r="L21" s="35"/>
      <c r="M21" s="41"/>
    </row>
    <row r="22" spans="10:22" x14ac:dyDescent="0.2">
      <c r="J22" s="40"/>
      <c r="K22" s="34"/>
      <c r="L22" s="35"/>
      <c r="M22" s="41"/>
    </row>
    <row r="23" spans="10:22" ht="13.5" thickBot="1" x14ac:dyDescent="0.25">
      <c r="J23" s="42"/>
      <c r="K23" s="43"/>
      <c r="L23" s="44"/>
      <c r="M23" s="45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125" orientation="landscape" horizontalDpi="300" verticalDpi="300" r:id="rId1"/>
  <headerFooter alignWithMargins="0">
    <oddHeader>&amp;A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Ch-Com</vt:lpstr>
      <vt:lpstr>P-Com</vt:lpstr>
      <vt:lpstr>P-art</vt:lpstr>
      <vt:lpstr>Commandes</vt:lpstr>
      <vt:lpstr>Distances</vt:lpstr>
      <vt:lpstr>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Excel5</dc:creator>
  <cp:lastModifiedBy>ibrahima DIALLO</cp:lastModifiedBy>
  <cp:lastPrinted>1999-01-19T06:38:53Z</cp:lastPrinted>
  <dcterms:created xsi:type="dcterms:W3CDTF">1999-01-27T10:16:00Z</dcterms:created>
  <dcterms:modified xsi:type="dcterms:W3CDTF">2017-02-01T11:44:57Z</dcterms:modified>
</cp:coreProperties>
</file>