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sow\Documents\DETAILS 19LITRES\ROUGUIATOU SOW\CHANTIER\"/>
    </mc:Choice>
  </mc:AlternateContent>
  <bookViews>
    <workbookView xWindow="0" yWindow="0" windowWidth="20490" windowHeight="7755"/>
  </bookViews>
  <sheets>
    <sheet name="MAFPEN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9" i="1" l="1"/>
  <c r="O70" i="1"/>
  <c r="O68" i="1"/>
  <c r="I77" i="1" s="1"/>
  <c r="O25" i="1" l="1"/>
  <c r="K63" i="1"/>
  <c r="K62" i="1"/>
  <c r="M25" i="1"/>
  <c r="Q26" i="1"/>
  <c r="Q25" i="1"/>
  <c r="P25" i="1"/>
  <c r="N26" i="1"/>
  <c r="O26" i="1"/>
  <c r="P26" i="1"/>
  <c r="Q29" i="1"/>
  <c r="Q28" i="1"/>
  <c r="P28" i="1"/>
  <c r="Q27" i="1"/>
  <c r="P27" i="1"/>
  <c r="O27" i="1"/>
  <c r="N25" i="1"/>
</calcChain>
</file>

<file path=xl/sharedStrings.xml><?xml version="1.0" encoding="utf-8"?>
<sst xmlns="http://schemas.openxmlformats.org/spreadsheetml/2006/main" count="108" uniqueCount="70">
  <si>
    <t>CODE</t>
  </si>
  <si>
    <t>CLIENT</t>
  </si>
  <si>
    <t>VILLE</t>
  </si>
  <si>
    <t>TONNAGE A LIVRER</t>
  </si>
  <si>
    <t>NBRE DE PALETTES</t>
  </si>
  <si>
    <t>A</t>
  </si>
  <si>
    <t>B</t>
  </si>
  <si>
    <t>C</t>
  </si>
  <si>
    <t>D</t>
  </si>
  <si>
    <t>E</t>
  </si>
  <si>
    <t>F</t>
  </si>
  <si>
    <t>AREZKI</t>
  </si>
  <si>
    <t>DUHAMEL</t>
  </si>
  <si>
    <t>SPENGIER</t>
  </si>
  <si>
    <t>MARQUIS</t>
  </si>
  <si>
    <t>VASSEUR</t>
  </si>
  <si>
    <t>BOUDIER</t>
  </si>
  <si>
    <t>BLANZY</t>
  </si>
  <si>
    <t>MONTCENY</t>
  </si>
  <si>
    <t>MONTCHANIN</t>
  </si>
  <si>
    <t>GENOUILLY</t>
  </si>
  <si>
    <t>GERMAGNY</t>
  </si>
  <si>
    <t>JONCY</t>
  </si>
  <si>
    <t>Annexe 1:</t>
  </si>
  <si>
    <t>Distancier en km</t>
  </si>
  <si>
    <t>O</t>
  </si>
  <si>
    <t xml:space="preserve">1 - </t>
  </si>
  <si>
    <t xml:space="preserve">2 - </t>
  </si>
  <si>
    <t xml:space="preserve">3 - </t>
  </si>
  <si>
    <t>Reccueillir les données</t>
  </si>
  <si>
    <t>calculer les écarts</t>
  </si>
  <si>
    <t>Classement des ecarts</t>
  </si>
  <si>
    <t xml:space="preserve">Constituer les tournées </t>
  </si>
  <si>
    <t xml:space="preserve">4 - </t>
  </si>
  <si>
    <t xml:space="preserve">5 - </t>
  </si>
  <si>
    <t xml:space="preserve">6 - </t>
  </si>
  <si>
    <t>Préciser le tonnage à livrer et le kilométrage par tournée et pour l’ensemble des tournées</t>
  </si>
  <si>
    <t>calculer le taux de remplissage de chaque véhicule</t>
  </si>
  <si>
    <t>Taux de remplissage = (Charge/Charge utile)x 100</t>
  </si>
  <si>
    <t xml:space="preserve">Ecart entre les villes A, B et l’entrepôt O = distance OA +distance OB – distance AB             </t>
  </si>
  <si>
    <t>TONNAGE TOURNEE 1</t>
  </si>
  <si>
    <t>TONNAGE TOURNEE 2</t>
  </si>
  <si>
    <t>TA+TB+TC</t>
  </si>
  <si>
    <t>TD+TE+TF</t>
  </si>
  <si>
    <t>ΔBC</t>
  </si>
  <si>
    <t>ΔDE</t>
  </si>
  <si>
    <t>ΔAB</t>
  </si>
  <si>
    <t>ΔAC</t>
  </si>
  <si>
    <t xml:space="preserve">ΔCE </t>
  </si>
  <si>
    <t xml:space="preserve">ΔBE </t>
  </si>
  <si>
    <t xml:space="preserve">ΔCD </t>
  </si>
  <si>
    <t xml:space="preserve">ΔDF </t>
  </si>
  <si>
    <t xml:space="preserve">ΔEF </t>
  </si>
  <si>
    <t>ΔBD</t>
  </si>
  <si>
    <t xml:space="preserve">ΔCF </t>
  </si>
  <si>
    <t xml:space="preserve">ΔAD </t>
  </si>
  <si>
    <t>ΔAE</t>
  </si>
  <si>
    <t xml:space="preserve">ΔAF </t>
  </si>
  <si>
    <t>ΔBF</t>
  </si>
  <si>
    <t>En Piece jointe le schema scanné</t>
  </si>
  <si>
    <t>KILOMETRAGE TOURNEE 1</t>
  </si>
  <si>
    <t>KILOMETRAGE TOURNEE 2</t>
  </si>
  <si>
    <t>TAUX DE REMPLISSAGE TOURNEE 1</t>
  </si>
  <si>
    <t>TAUX DE REMPLISSAGE TOURNEE 2</t>
  </si>
  <si>
    <t>THEME:</t>
  </si>
  <si>
    <r>
      <t xml:space="preserve">La société MAFPEN basée à </t>
    </r>
    <r>
      <rPr>
        <b/>
        <sz val="10"/>
        <color rgb="FFFF0000"/>
        <rFont val="Calibri"/>
        <family val="2"/>
        <scheme val="minor"/>
      </rPr>
      <t>Mont-Saint-Vincent</t>
    </r>
    <r>
      <rPr>
        <sz val="10"/>
        <color theme="1"/>
        <rFont val="Calibri"/>
        <family val="2"/>
        <scheme val="minor"/>
      </rPr>
      <t xml:space="preserve"> (code 0) doit livrer au moyen de </t>
    </r>
    <r>
      <rPr>
        <b/>
        <sz val="10"/>
        <color rgb="FFFF0000"/>
        <rFont val="Calibri"/>
        <family val="2"/>
        <scheme val="minor"/>
      </rPr>
      <t>deux camions</t>
    </r>
    <r>
      <rPr>
        <sz val="10"/>
        <color theme="1"/>
        <rFont val="Calibri"/>
        <family val="2"/>
        <scheme val="minor"/>
      </rPr>
      <t xml:space="preserve"> de charge utile de </t>
    </r>
    <r>
      <rPr>
        <b/>
        <sz val="10"/>
        <color rgb="FFFF0000"/>
        <rFont val="Calibri"/>
        <family val="2"/>
        <scheme val="minor"/>
      </rPr>
      <t>15T</t>
    </r>
    <r>
      <rPr>
        <sz val="10"/>
        <color theme="1"/>
        <rFont val="Calibri"/>
        <family val="2"/>
        <scheme val="minor"/>
      </rPr>
      <t xml:space="preserve"> ou 30 palettes chacun, les clients suivants:</t>
    </r>
  </si>
  <si>
    <t>RECOMMANDATIONS:</t>
  </si>
  <si>
    <t>Si on avait un camion de capacite 30 tonnes on aurait pu faire une tournée avec 20 km de moins</t>
  </si>
  <si>
    <t>Total KM avec 2 Camions de 15 T</t>
  </si>
  <si>
    <t>total KM si un camion de 30 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</si>
</sst>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_-* #,##0.0\ _€_-;\-* #,##0.0\ _€_-;_-* &quot;-&quot;??\ _€_-;_-@_-"/>
    <numFmt numFmtId="165" formatCode="_-* #,##0\ _€_-;\-* #,##0\ _€_-;_-* &quot;-&quot;??\ _€_-;_-@_-"/>
    <numFmt numFmtId="166" formatCode="_-* #,##0\ _F_-;\-* #,##0\ _F_-;_-* &quot;-&quot;??\ _F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Symbol"/>
      <family val="1"/>
      <charset val="2"/>
    </font>
    <font>
      <b/>
      <sz val="8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u val="singleAccounting"/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4">
    <xf numFmtId="0" fontId="0" fillId="0" borderId="0" xfId="0"/>
    <xf numFmtId="165" fontId="2" fillId="0" borderId="1" xfId="1" applyNumberFormat="1" applyFont="1" applyBorder="1"/>
    <xf numFmtId="165" fontId="3" fillId="0" borderId="1" xfId="1" applyNumberFormat="1" applyFont="1" applyBorder="1"/>
    <xf numFmtId="0" fontId="4" fillId="0" borderId="0" xfId="0" applyFont="1"/>
    <xf numFmtId="164" fontId="2" fillId="0" borderId="1" xfId="1" applyNumberFormat="1" applyFont="1" applyBorder="1"/>
    <xf numFmtId="0" fontId="2" fillId="0" borderId="0" xfId="0" applyFont="1"/>
    <xf numFmtId="165" fontId="2" fillId="0" borderId="0" xfId="1" applyNumberFormat="1" applyFont="1"/>
    <xf numFmtId="0" fontId="2" fillId="0" borderId="2" xfId="0" applyFont="1" applyBorder="1"/>
    <xf numFmtId="0" fontId="2" fillId="0" borderId="1" xfId="0" applyFont="1" applyBorder="1"/>
    <xf numFmtId="0" fontId="2" fillId="4" borderId="1" xfId="0" applyFont="1" applyFill="1" applyBorder="1"/>
    <xf numFmtId="165" fontId="3" fillId="3" borderId="1" xfId="1" applyNumberFormat="1" applyFont="1" applyFill="1" applyBorder="1"/>
    <xf numFmtId="165" fontId="2" fillId="2" borderId="1" xfId="1" applyNumberFormat="1" applyFont="1" applyFill="1" applyBorder="1"/>
    <xf numFmtId="0" fontId="2" fillId="2" borderId="1" xfId="0" applyFont="1" applyFill="1" applyBorder="1"/>
    <xf numFmtId="165" fontId="2" fillId="0" borderId="3" xfId="1" applyNumberFormat="1" applyFont="1" applyBorder="1"/>
    <xf numFmtId="0" fontId="0" fillId="0" borderId="0" xfId="0" applyAlignment="1">
      <alignment horizontal="center" vertical="center" wrapText="1"/>
    </xf>
    <xf numFmtId="0" fontId="2" fillId="0" borderId="0" xfId="0" applyFont="1" applyAlignment="1"/>
    <xf numFmtId="0" fontId="2" fillId="0" borderId="1" xfId="1" applyNumberFormat="1" applyFont="1" applyBorder="1"/>
    <xf numFmtId="0" fontId="3" fillId="3" borderId="1" xfId="1" applyNumberFormat="1" applyFont="1" applyFill="1" applyBorder="1"/>
    <xf numFmtId="0" fontId="2" fillId="3" borderId="1" xfId="1" applyNumberFormat="1" applyFont="1" applyFill="1" applyBorder="1"/>
    <xf numFmtId="165" fontId="2" fillId="0" borderId="0" xfId="1" applyNumberFormat="1" applyFont="1" applyAlignment="1"/>
    <xf numFmtId="165" fontId="2" fillId="0" borderId="0" xfId="1" applyNumberFormat="1" applyFont="1"/>
    <xf numFmtId="165" fontId="2" fillId="0" borderId="0" xfId="0" applyNumberFormat="1" applyFont="1"/>
    <xf numFmtId="166" fontId="5" fillId="5" borderId="10" xfId="1" applyNumberFormat="1" applyFont="1" applyFill="1" applyBorder="1" applyAlignment="1">
      <alignment horizontal="center" vertical="center" wrapText="1"/>
    </xf>
    <xf numFmtId="166" fontId="5" fillId="5" borderId="4" xfId="1" applyNumberFormat="1" applyFont="1" applyFill="1" applyBorder="1" applyAlignment="1">
      <alignment horizontal="center" vertical="center" wrapText="1"/>
    </xf>
    <xf numFmtId="166" fontId="5" fillId="5" borderId="8" xfId="1" applyNumberFormat="1" applyFont="1" applyFill="1" applyBorder="1" applyAlignment="1">
      <alignment horizontal="center" vertical="center" wrapText="1"/>
    </xf>
    <xf numFmtId="166" fontId="5" fillId="5" borderId="15" xfId="1" applyNumberFormat="1" applyFont="1" applyFill="1" applyBorder="1" applyAlignment="1">
      <alignment horizontal="center" vertical="center" wrapText="1"/>
    </xf>
    <xf numFmtId="166" fontId="5" fillId="5" borderId="11" xfId="1" applyNumberFormat="1" applyFont="1" applyFill="1" applyBorder="1" applyAlignment="1">
      <alignment horizontal="center" vertical="center" wrapText="1"/>
    </xf>
    <xf numFmtId="166" fontId="5" fillId="5" borderId="17" xfId="1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7" fillId="8" borderId="22" xfId="0" applyFont="1" applyFill="1" applyBorder="1" applyAlignment="1">
      <alignment horizontal="center" vertical="center"/>
    </xf>
    <xf numFmtId="0" fontId="7" fillId="8" borderId="23" xfId="0" applyFont="1" applyFill="1" applyBorder="1" applyAlignment="1">
      <alignment horizontal="center" vertical="center"/>
    </xf>
    <xf numFmtId="0" fontId="8" fillId="8" borderId="14" xfId="0" applyFont="1" applyFill="1" applyBorder="1" applyAlignment="1">
      <alignment horizontal="center" vertical="center" wrapText="1"/>
    </xf>
    <xf numFmtId="0" fontId="8" fillId="8" borderId="15" xfId="0" applyFont="1" applyFill="1" applyBorder="1" applyAlignment="1">
      <alignment horizontal="center" vertical="center" wrapText="1"/>
    </xf>
    <xf numFmtId="0" fontId="8" fillId="8" borderId="20" xfId="0" applyFont="1" applyFill="1" applyBorder="1" applyAlignment="1">
      <alignment horizontal="center" vertical="center" wrapText="1"/>
    </xf>
    <xf numFmtId="0" fontId="8" fillId="8" borderId="16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 wrapText="1"/>
    </xf>
    <xf numFmtId="0" fontId="8" fillId="8" borderId="21" xfId="0" applyFont="1" applyFill="1" applyBorder="1" applyAlignment="1">
      <alignment horizontal="center" vertical="center" wrapText="1"/>
    </xf>
    <xf numFmtId="165" fontId="2" fillId="0" borderId="0" xfId="1" applyNumberFormat="1" applyFont="1" applyAlignment="1">
      <alignment horizontal="left" vertical="center"/>
    </xf>
    <xf numFmtId="166" fontId="5" fillId="5" borderId="9" xfId="1" applyNumberFormat="1" applyFont="1" applyFill="1" applyBorder="1" applyAlignment="1">
      <alignment horizontal="center" vertical="center" wrapText="1"/>
    </xf>
    <xf numFmtId="166" fontId="5" fillId="5" borderId="12" xfId="1" applyNumberFormat="1" applyFont="1" applyFill="1" applyBorder="1" applyAlignment="1">
      <alignment horizontal="center" vertical="center" wrapText="1"/>
    </xf>
    <xf numFmtId="166" fontId="5" fillId="5" borderId="20" xfId="1" applyNumberFormat="1" applyFont="1" applyFill="1" applyBorder="1" applyAlignment="1">
      <alignment horizontal="center" vertical="center" wrapText="1"/>
    </xf>
    <xf numFmtId="166" fontId="5" fillId="5" borderId="21" xfId="1" applyNumberFormat="1" applyFont="1" applyFill="1" applyBorder="1" applyAlignment="1">
      <alignment horizontal="center" vertical="center" wrapText="1"/>
    </xf>
    <xf numFmtId="165" fontId="2" fillId="6" borderId="14" xfId="1" applyNumberFormat="1" applyFont="1" applyFill="1" applyBorder="1" applyAlignment="1">
      <alignment horizontal="center" vertical="center" wrapText="1"/>
    </xf>
    <xf numFmtId="165" fontId="2" fillId="6" borderId="15" xfId="1" applyNumberFormat="1" applyFont="1" applyFill="1" applyBorder="1" applyAlignment="1">
      <alignment horizontal="center" vertical="center" wrapText="1"/>
    </xf>
    <xf numFmtId="165" fontId="2" fillId="6" borderId="9" xfId="1" applyNumberFormat="1" applyFont="1" applyFill="1" applyBorder="1" applyAlignment="1">
      <alignment horizontal="center" vertical="center" wrapText="1"/>
    </xf>
    <xf numFmtId="165" fontId="2" fillId="6" borderId="16" xfId="1" applyNumberFormat="1" applyFont="1" applyFill="1" applyBorder="1" applyAlignment="1">
      <alignment horizontal="center" vertical="center" wrapText="1"/>
    </xf>
    <xf numFmtId="165" fontId="2" fillId="6" borderId="17" xfId="1" applyNumberFormat="1" applyFont="1" applyFill="1" applyBorder="1" applyAlignment="1">
      <alignment horizontal="center" vertical="center" wrapText="1"/>
    </xf>
    <xf numFmtId="165" fontId="2" fillId="6" borderId="12" xfId="1" applyNumberFormat="1" applyFont="1" applyFill="1" applyBorder="1" applyAlignment="1">
      <alignment horizontal="center" vertical="center" wrapText="1"/>
    </xf>
    <xf numFmtId="165" fontId="3" fillId="0" borderId="18" xfId="1" applyNumberFormat="1" applyFont="1" applyBorder="1" applyAlignment="1">
      <alignment horizontal="center" vertical="center"/>
    </xf>
    <xf numFmtId="165" fontId="3" fillId="0" borderId="19" xfId="1" applyNumberFormat="1" applyFont="1" applyBorder="1" applyAlignment="1">
      <alignment horizontal="center" vertical="center"/>
    </xf>
    <xf numFmtId="165" fontId="2" fillId="0" borderId="0" xfId="1" applyNumberFormat="1" applyFont="1" applyAlignment="1"/>
    <xf numFmtId="165" fontId="2" fillId="0" borderId="0" xfId="1" applyNumberFormat="1" applyFont="1" applyAlignment="1">
      <alignment vertical="center"/>
    </xf>
    <xf numFmtId="165" fontId="2" fillId="7" borderId="13" xfId="1" applyNumberFormat="1" applyFont="1" applyFill="1" applyBorder="1" applyAlignment="1">
      <alignment horizontal="center"/>
    </xf>
    <xf numFmtId="165" fontId="2" fillId="7" borderId="7" xfId="1" applyNumberFormat="1" applyFont="1" applyFill="1" applyBorder="1" applyAlignment="1">
      <alignment horizontal="center"/>
    </xf>
    <xf numFmtId="165" fontId="2" fillId="7" borderId="6" xfId="1" applyNumberFormat="1" applyFont="1" applyFill="1" applyBorder="1" applyAlignment="1">
      <alignment horizontal="center"/>
    </xf>
    <xf numFmtId="165" fontId="2" fillId="0" borderId="5" xfId="1" applyNumberFormat="1" applyFont="1" applyBorder="1" applyAlignment="1">
      <alignment horizontal="center"/>
    </xf>
    <xf numFmtId="165" fontId="2" fillId="0" borderId="6" xfId="1" applyNumberFormat="1" applyFont="1" applyBorder="1" applyAlignment="1">
      <alignment horizontal="center"/>
    </xf>
    <xf numFmtId="165" fontId="2" fillId="9" borderId="14" xfId="1" applyNumberFormat="1" applyFont="1" applyFill="1" applyBorder="1" applyAlignment="1">
      <alignment horizontal="center" vertical="center" wrapText="1"/>
    </xf>
    <xf numFmtId="165" fontId="2" fillId="9" borderId="15" xfId="1" applyNumberFormat="1" applyFont="1" applyFill="1" applyBorder="1" applyAlignment="1">
      <alignment horizontal="center" vertical="center" wrapText="1"/>
    </xf>
    <xf numFmtId="165" fontId="2" fillId="9" borderId="9" xfId="1" applyNumberFormat="1" applyFont="1" applyFill="1" applyBorder="1" applyAlignment="1">
      <alignment horizontal="center" vertical="center" wrapText="1"/>
    </xf>
    <xf numFmtId="165" fontId="2" fillId="9" borderId="16" xfId="1" applyNumberFormat="1" applyFont="1" applyFill="1" applyBorder="1" applyAlignment="1">
      <alignment horizontal="center" vertical="center" wrapText="1"/>
    </xf>
    <xf numFmtId="165" fontId="2" fillId="9" borderId="17" xfId="1" applyNumberFormat="1" applyFont="1" applyFill="1" applyBorder="1" applyAlignment="1">
      <alignment horizontal="center" vertical="center" wrapText="1"/>
    </xf>
    <xf numFmtId="165" fontId="2" fillId="9" borderId="12" xfId="1" applyNumberFormat="1" applyFont="1" applyFill="1" applyBorder="1" applyAlignment="1">
      <alignment horizontal="center" vertical="center" wrapText="1"/>
    </xf>
    <xf numFmtId="9" fontId="3" fillId="0" borderId="18" xfId="2" applyFont="1" applyBorder="1" applyAlignment="1">
      <alignment horizontal="center" vertical="center"/>
    </xf>
    <xf numFmtId="9" fontId="3" fillId="0" borderId="19" xfId="2" applyFont="1" applyBorder="1" applyAlignment="1">
      <alignment horizontal="center" vertical="center"/>
    </xf>
    <xf numFmtId="165" fontId="10" fillId="0" borderId="0" xfId="1" applyNumberFormat="1" applyFont="1" applyAlignment="1">
      <alignment horizontal="center"/>
    </xf>
    <xf numFmtId="165" fontId="6" fillId="0" borderId="0" xfId="1" applyNumberFormat="1" applyFont="1" applyAlignment="1"/>
    <xf numFmtId="165" fontId="2" fillId="3" borderId="14" xfId="1" applyNumberFormat="1" applyFont="1" applyFill="1" applyBorder="1" applyAlignment="1">
      <alignment horizontal="center" vertical="center" wrapText="1"/>
    </xf>
    <xf numFmtId="165" fontId="2" fillId="3" borderId="15" xfId="1" applyNumberFormat="1" applyFont="1" applyFill="1" applyBorder="1" applyAlignment="1">
      <alignment horizontal="center" vertical="center" wrapText="1"/>
    </xf>
    <xf numFmtId="165" fontId="2" fillId="3" borderId="9" xfId="1" applyNumberFormat="1" applyFont="1" applyFill="1" applyBorder="1" applyAlignment="1">
      <alignment horizontal="center" vertical="center" wrapText="1"/>
    </xf>
    <xf numFmtId="165" fontId="2" fillId="3" borderId="16" xfId="1" applyNumberFormat="1" applyFont="1" applyFill="1" applyBorder="1" applyAlignment="1">
      <alignment horizontal="center" vertical="center" wrapText="1"/>
    </xf>
    <xf numFmtId="165" fontId="2" fillId="3" borderId="17" xfId="1" applyNumberFormat="1" applyFont="1" applyFill="1" applyBorder="1" applyAlignment="1">
      <alignment horizontal="center" vertical="center" wrapText="1"/>
    </xf>
    <xf numFmtId="165" fontId="2" fillId="3" borderId="12" xfId="1" applyNumberFormat="1" applyFont="1" applyFill="1" applyBorder="1" applyAlignment="1">
      <alignment horizontal="center" vertical="center" wrapText="1"/>
    </xf>
  </cellXfs>
  <cellStyles count="3">
    <cellStyle name="Milliers" xfId="1" builtinId="3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33</xdr:row>
      <xdr:rowOff>142875</xdr:rowOff>
    </xdr:from>
    <xdr:to>
      <xdr:col>3</xdr:col>
      <xdr:colOff>247650</xdr:colOff>
      <xdr:row>34</xdr:row>
      <xdr:rowOff>66675</xdr:rowOff>
    </xdr:to>
    <xdr:sp macro="" textlink="">
      <xdr:nvSpPr>
        <xdr:cNvPr id="6" name="Flèche droite 5"/>
        <xdr:cNvSpPr/>
      </xdr:nvSpPr>
      <xdr:spPr>
        <a:xfrm>
          <a:off x="1523999" y="6448425"/>
          <a:ext cx="323851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237765</xdr:colOff>
      <xdr:row>25</xdr:row>
      <xdr:rowOff>152413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7125" y="3619500"/>
          <a:ext cx="237765" cy="152413"/>
        </a:xfrm>
        <a:prstGeom prst="rect">
          <a:avLst/>
        </a:prstGeom>
        <a:solidFill>
          <a:srgbClr val="7030A0"/>
        </a:solidFill>
      </xdr:spPr>
    </xdr:pic>
    <xdr:clientData/>
  </xdr:twoCellAnchor>
  <xdr:twoCellAnchor editAs="oneCell">
    <xdr:from>
      <xdr:col>0</xdr:col>
      <xdr:colOff>657225</xdr:colOff>
      <xdr:row>38</xdr:row>
      <xdr:rowOff>28575</xdr:rowOff>
    </xdr:from>
    <xdr:to>
      <xdr:col>18</xdr:col>
      <xdr:colOff>207645</xdr:colOff>
      <xdr:row>57</xdr:row>
      <xdr:rowOff>132080</xdr:rowOff>
    </xdr:to>
    <xdr:pic>
      <xdr:nvPicPr>
        <xdr:cNvPr id="5" name="Image 4"/>
        <xdr:cNvPicPr/>
      </xdr:nvPicPr>
      <xdr:blipFill rotWithShape="1">
        <a:blip xmlns:r="http://schemas.openxmlformats.org/officeDocument/2006/relationships" r:embed="rId2"/>
        <a:srcRect t="54277"/>
        <a:stretch/>
      </xdr:blipFill>
      <xdr:spPr bwMode="auto">
        <a:xfrm>
          <a:off x="657225" y="7477125"/>
          <a:ext cx="5760720" cy="372300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0"/>
  <sheetViews>
    <sheetView tabSelected="1" workbookViewId="0">
      <selection activeCell="V28" sqref="V28"/>
    </sheetView>
  </sheetViews>
  <sheetFormatPr baseColWidth="10" defaultRowHeight="15" x14ac:dyDescent="0.25"/>
  <cols>
    <col min="2" max="2" width="7.5703125" style="5" bestFit="1" customWidth="1"/>
    <col min="3" max="3" width="5" style="5" bestFit="1" customWidth="1"/>
    <col min="4" max="7" width="4.42578125" style="5" bestFit="1" customWidth="1"/>
    <col min="8" max="9" width="4.7109375" style="5" bestFit="1" customWidth="1"/>
    <col min="10" max="10" width="4.42578125" style="5" bestFit="1" customWidth="1"/>
    <col min="11" max="11" width="4.85546875" style="5" bestFit="1" customWidth="1"/>
    <col min="12" max="12" width="4.42578125" style="6" bestFit="1" customWidth="1"/>
    <col min="13" max="13" width="5" style="6" bestFit="1" customWidth="1"/>
    <col min="14" max="14" width="4.42578125" style="6" bestFit="1" customWidth="1"/>
    <col min="15" max="18" width="4.7109375" style="6" bestFit="1" customWidth="1"/>
    <col min="19" max="19" width="3.85546875" style="6" bestFit="1" customWidth="1"/>
    <col min="20" max="20" width="3.85546875" style="5" bestFit="1" customWidth="1"/>
    <col min="21" max="21" width="3.5703125" style="5" bestFit="1" customWidth="1"/>
    <col min="22" max="22" width="4.7109375" style="5" bestFit="1" customWidth="1"/>
    <col min="23" max="23" width="3.7109375" style="5" bestFit="1" customWidth="1"/>
    <col min="24" max="24" width="4" style="5" bestFit="1" customWidth="1"/>
    <col min="25" max="25" width="3.42578125" style="5" bestFit="1" customWidth="1"/>
    <col min="26" max="26" width="3.7109375" style="5" bestFit="1" customWidth="1"/>
    <col min="27" max="27" width="3.42578125" style="5" bestFit="1" customWidth="1"/>
    <col min="28" max="29" width="11.42578125" style="5"/>
  </cols>
  <sheetData>
    <row r="1" spans="1:29" x14ac:dyDescent="0.25">
      <c r="A1" s="30" t="s">
        <v>64</v>
      </c>
      <c r="B1" s="32" t="s">
        <v>65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4"/>
    </row>
    <row r="2" spans="1:29" ht="15.75" thickBot="1" x14ac:dyDescent="0.3">
      <c r="A2" s="31"/>
      <c r="B2" s="35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7"/>
    </row>
    <row r="3" spans="1:29" ht="15.75" thickBot="1" x14ac:dyDescent="0.3"/>
    <row r="4" spans="1:29" ht="14.25" customHeight="1" x14ac:dyDescent="0.25">
      <c r="A4" s="22" t="s">
        <v>0</v>
      </c>
      <c r="B4" s="24" t="s">
        <v>1</v>
      </c>
      <c r="C4" s="25"/>
      <c r="D4" s="25"/>
      <c r="E4" s="39"/>
      <c r="F4" s="24" t="s">
        <v>2</v>
      </c>
      <c r="G4" s="25"/>
      <c r="H4" s="25"/>
      <c r="I4" s="25"/>
      <c r="J4" s="25"/>
      <c r="K4" s="24" t="s">
        <v>3</v>
      </c>
      <c r="L4" s="25"/>
      <c r="M4" s="25"/>
      <c r="N4" s="25"/>
      <c r="O4" s="24" t="s">
        <v>4</v>
      </c>
      <c r="P4" s="25"/>
      <c r="Q4" s="25"/>
      <c r="R4" s="41"/>
    </row>
    <row r="5" spans="1:29" s="14" customFormat="1" ht="15.75" customHeight="1" thickBot="1" x14ac:dyDescent="0.25">
      <c r="A5" s="23"/>
      <c r="B5" s="26"/>
      <c r="C5" s="27"/>
      <c r="D5" s="27"/>
      <c r="E5" s="40"/>
      <c r="F5" s="26"/>
      <c r="G5" s="27"/>
      <c r="H5" s="27"/>
      <c r="I5" s="27"/>
      <c r="J5" s="27"/>
      <c r="K5" s="26"/>
      <c r="L5" s="27"/>
      <c r="M5" s="27"/>
      <c r="N5" s="27"/>
      <c r="O5" s="26"/>
      <c r="P5" s="27"/>
      <c r="Q5" s="27"/>
      <c r="R5" s="42"/>
      <c r="AB5" s="5"/>
      <c r="AC5" s="5"/>
    </row>
    <row r="6" spans="1:29" x14ac:dyDescent="0.25">
      <c r="A6" s="7" t="s">
        <v>5</v>
      </c>
      <c r="B6" s="28" t="s">
        <v>11</v>
      </c>
      <c r="C6" s="28"/>
      <c r="D6" s="28"/>
      <c r="E6" s="28"/>
      <c r="F6" s="28" t="s">
        <v>17</v>
      </c>
      <c r="G6" s="28"/>
      <c r="H6" s="28"/>
      <c r="I6" s="28"/>
      <c r="J6" s="28"/>
      <c r="K6" s="28">
        <v>5</v>
      </c>
      <c r="L6" s="28"/>
      <c r="M6" s="28"/>
      <c r="N6" s="28"/>
      <c r="O6" s="28">
        <v>8</v>
      </c>
      <c r="P6" s="28"/>
      <c r="Q6" s="28"/>
      <c r="R6" s="28"/>
    </row>
    <row r="7" spans="1:29" x14ac:dyDescent="0.25">
      <c r="A7" s="8" t="s">
        <v>6</v>
      </c>
      <c r="B7" s="29" t="s">
        <v>12</v>
      </c>
      <c r="C7" s="29"/>
      <c r="D7" s="29"/>
      <c r="E7" s="29"/>
      <c r="F7" s="29" t="s">
        <v>18</v>
      </c>
      <c r="G7" s="29"/>
      <c r="H7" s="29"/>
      <c r="I7" s="29"/>
      <c r="J7" s="29"/>
      <c r="K7" s="29">
        <v>2.5</v>
      </c>
      <c r="L7" s="29"/>
      <c r="M7" s="29"/>
      <c r="N7" s="29"/>
      <c r="O7" s="29">
        <v>3</v>
      </c>
      <c r="P7" s="29"/>
      <c r="Q7" s="29"/>
      <c r="R7" s="29"/>
    </row>
    <row r="8" spans="1:29" x14ac:dyDescent="0.25">
      <c r="A8" s="8" t="s">
        <v>7</v>
      </c>
      <c r="B8" s="29" t="s">
        <v>13</v>
      </c>
      <c r="C8" s="29"/>
      <c r="D8" s="29"/>
      <c r="E8" s="29"/>
      <c r="F8" s="29" t="s">
        <v>19</v>
      </c>
      <c r="G8" s="29"/>
      <c r="H8" s="29"/>
      <c r="I8" s="29"/>
      <c r="J8" s="29"/>
      <c r="K8" s="29">
        <v>7.5</v>
      </c>
      <c r="L8" s="29"/>
      <c r="M8" s="29"/>
      <c r="N8" s="29"/>
      <c r="O8" s="29">
        <v>11</v>
      </c>
      <c r="P8" s="29"/>
      <c r="Q8" s="29"/>
      <c r="R8" s="29"/>
    </row>
    <row r="9" spans="1:29" x14ac:dyDescent="0.25">
      <c r="A9" s="8" t="s">
        <v>8</v>
      </c>
      <c r="B9" s="29" t="s">
        <v>14</v>
      </c>
      <c r="C9" s="29"/>
      <c r="D9" s="29"/>
      <c r="E9" s="29"/>
      <c r="F9" s="29" t="s">
        <v>20</v>
      </c>
      <c r="G9" s="29"/>
      <c r="H9" s="29"/>
      <c r="I9" s="29"/>
      <c r="J9" s="29"/>
      <c r="K9" s="29">
        <v>4</v>
      </c>
      <c r="L9" s="29"/>
      <c r="M9" s="29"/>
      <c r="N9" s="29"/>
      <c r="O9" s="29">
        <v>6</v>
      </c>
      <c r="P9" s="29"/>
      <c r="Q9" s="29"/>
      <c r="R9" s="29"/>
    </row>
    <row r="10" spans="1:29" x14ac:dyDescent="0.25">
      <c r="A10" s="8" t="s">
        <v>9</v>
      </c>
      <c r="B10" s="29" t="s">
        <v>15</v>
      </c>
      <c r="C10" s="29"/>
      <c r="D10" s="29"/>
      <c r="E10" s="29"/>
      <c r="F10" s="29" t="s">
        <v>21</v>
      </c>
      <c r="G10" s="29"/>
      <c r="H10" s="29"/>
      <c r="I10" s="29"/>
      <c r="J10" s="29"/>
      <c r="K10" s="29">
        <v>6</v>
      </c>
      <c r="L10" s="29"/>
      <c r="M10" s="29"/>
      <c r="N10" s="29"/>
      <c r="O10" s="29">
        <v>9</v>
      </c>
      <c r="P10" s="29"/>
      <c r="Q10" s="29"/>
      <c r="R10" s="29"/>
    </row>
    <row r="11" spans="1:29" x14ac:dyDescent="0.25">
      <c r="A11" s="8" t="s">
        <v>10</v>
      </c>
      <c r="B11" s="29" t="s">
        <v>16</v>
      </c>
      <c r="C11" s="29"/>
      <c r="D11" s="29"/>
      <c r="E11" s="29"/>
      <c r="F11" s="29" t="s">
        <v>22</v>
      </c>
      <c r="G11" s="29"/>
      <c r="H11" s="29"/>
      <c r="I11" s="29"/>
      <c r="J11" s="29"/>
      <c r="K11" s="29">
        <v>5</v>
      </c>
      <c r="L11" s="29"/>
      <c r="M11" s="29"/>
      <c r="N11" s="29"/>
      <c r="O11" s="29">
        <v>8</v>
      </c>
      <c r="P11" s="29"/>
      <c r="Q11" s="29"/>
      <c r="R11" s="29"/>
    </row>
    <row r="13" spans="1:29" x14ac:dyDescent="0.25">
      <c r="C13" s="3" t="s">
        <v>26</v>
      </c>
      <c r="D13" s="38" t="s">
        <v>29</v>
      </c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20"/>
    </row>
    <row r="14" spans="1:29" x14ac:dyDescent="0.25">
      <c r="C14" s="3" t="s">
        <v>27</v>
      </c>
      <c r="D14" s="38" t="s">
        <v>30</v>
      </c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20"/>
    </row>
    <row r="15" spans="1:29" x14ac:dyDescent="0.25">
      <c r="C15" s="3" t="s">
        <v>28</v>
      </c>
      <c r="D15" s="38" t="s">
        <v>31</v>
      </c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20"/>
    </row>
    <row r="16" spans="1:29" x14ac:dyDescent="0.25">
      <c r="C16" s="3" t="s">
        <v>33</v>
      </c>
      <c r="D16" s="38" t="s">
        <v>32</v>
      </c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20"/>
    </row>
    <row r="17" spans="1:34" x14ac:dyDescent="0.25">
      <c r="C17" s="3" t="s">
        <v>34</v>
      </c>
      <c r="D17" s="38" t="s">
        <v>36</v>
      </c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20"/>
    </row>
    <row r="18" spans="1:34" x14ac:dyDescent="0.25">
      <c r="C18" s="3" t="s">
        <v>35</v>
      </c>
      <c r="D18" s="38" t="s">
        <v>37</v>
      </c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20"/>
    </row>
    <row r="19" spans="1:34" x14ac:dyDescent="0.25">
      <c r="D19" s="38" t="s">
        <v>38</v>
      </c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20"/>
    </row>
    <row r="20" spans="1:34" x14ac:dyDescent="0.25">
      <c r="L20" s="20"/>
      <c r="M20" s="20"/>
      <c r="N20" s="20"/>
      <c r="O20" s="20"/>
      <c r="P20" s="20"/>
      <c r="Q20" s="20"/>
      <c r="R20" s="20"/>
      <c r="S20" s="20"/>
    </row>
    <row r="21" spans="1:34" x14ac:dyDescent="0.25">
      <c r="C21" s="3" t="s">
        <v>27</v>
      </c>
      <c r="D21" s="52" t="s">
        <v>30</v>
      </c>
      <c r="E21" s="52"/>
      <c r="F21" s="52"/>
      <c r="G21" s="52"/>
      <c r="H21" s="51" t="s">
        <v>39</v>
      </c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:34" x14ac:dyDescent="0.25">
      <c r="A22" s="5" t="s">
        <v>23</v>
      </c>
      <c r="B22" s="15" t="s">
        <v>24</v>
      </c>
      <c r="K22" s="6"/>
      <c r="S22" s="5"/>
    </row>
    <row r="23" spans="1:34" x14ac:dyDescent="0.25">
      <c r="A23" s="9"/>
      <c r="B23" s="8" t="s">
        <v>25</v>
      </c>
      <c r="C23" s="8" t="s">
        <v>5</v>
      </c>
      <c r="D23" s="8" t="s">
        <v>6</v>
      </c>
      <c r="E23" s="8" t="s">
        <v>7</v>
      </c>
      <c r="F23" s="8" t="s">
        <v>8</v>
      </c>
      <c r="G23" s="8" t="s">
        <v>9</v>
      </c>
      <c r="H23" s="8" t="s">
        <v>10</v>
      </c>
      <c r="J23" s="10"/>
      <c r="K23" s="2" t="s">
        <v>25</v>
      </c>
      <c r="L23" s="2" t="s">
        <v>5</v>
      </c>
      <c r="M23" s="2" t="s">
        <v>6</v>
      </c>
      <c r="N23" s="2" t="s">
        <v>7</v>
      </c>
      <c r="O23" s="2" t="s">
        <v>8</v>
      </c>
      <c r="P23" s="2" t="s">
        <v>9</v>
      </c>
      <c r="Q23" s="2" t="s">
        <v>10</v>
      </c>
      <c r="S23" s="5"/>
    </row>
    <row r="24" spans="1:34" x14ac:dyDescent="0.25">
      <c r="A24" s="8" t="s">
        <v>25</v>
      </c>
      <c r="B24" s="9"/>
      <c r="C24" s="8">
        <v>11.5</v>
      </c>
      <c r="D24" s="8">
        <v>26.5</v>
      </c>
      <c r="E24" s="8">
        <v>22.5</v>
      </c>
      <c r="F24" s="8">
        <v>12.5</v>
      </c>
      <c r="G24" s="8">
        <v>17.5</v>
      </c>
      <c r="H24" s="8">
        <v>10</v>
      </c>
      <c r="J24" s="2" t="s">
        <v>25</v>
      </c>
      <c r="K24" s="10"/>
      <c r="L24" s="10"/>
      <c r="M24" s="10"/>
      <c r="N24" s="10"/>
      <c r="O24" s="10"/>
      <c r="P24" s="10"/>
      <c r="Q24" s="10"/>
      <c r="S24" s="5"/>
      <c r="AD24" s="5"/>
      <c r="AE24" s="5"/>
      <c r="AF24" s="5"/>
      <c r="AG24" s="5"/>
      <c r="AH24" s="5"/>
    </row>
    <row r="25" spans="1:34" x14ac:dyDescent="0.25">
      <c r="A25" s="8" t="s">
        <v>5</v>
      </c>
      <c r="B25" s="8">
        <v>11.5</v>
      </c>
      <c r="C25" s="9"/>
      <c r="D25" s="8">
        <v>15</v>
      </c>
      <c r="E25" s="8">
        <v>11</v>
      </c>
      <c r="F25" s="8">
        <v>24</v>
      </c>
      <c r="G25" s="8">
        <v>29</v>
      </c>
      <c r="H25" s="8">
        <v>21.5</v>
      </c>
      <c r="J25" s="2" t="s">
        <v>5</v>
      </c>
      <c r="K25" s="10"/>
      <c r="L25" s="10"/>
      <c r="M25" s="16">
        <f>+$C$24+D24-D25</f>
        <v>23</v>
      </c>
      <c r="N25" s="16">
        <f>+$C$24+E24-E25</f>
        <v>23</v>
      </c>
      <c r="O25" s="16">
        <f>+$C$24+F24-F25</f>
        <v>0</v>
      </c>
      <c r="P25" s="16">
        <f>+$C$24+G24-G25</f>
        <v>0</v>
      </c>
      <c r="Q25" s="16">
        <f>+$C$24+H24-H25</f>
        <v>0</v>
      </c>
      <c r="S25" s="5"/>
      <c r="AD25" s="5"/>
      <c r="AE25" s="5"/>
      <c r="AF25" s="5"/>
      <c r="AG25" s="5"/>
      <c r="AH25" s="5"/>
    </row>
    <row r="26" spans="1:34" x14ac:dyDescent="0.25">
      <c r="A26" s="8" t="s">
        <v>6</v>
      </c>
      <c r="B26" s="8">
        <v>26.5</v>
      </c>
      <c r="C26" s="8">
        <v>15</v>
      </c>
      <c r="D26" s="9"/>
      <c r="E26" s="8">
        <v>9</v>
      </c>
      <c r="F26" s="8">
        <v>29</v>
      </c>
      <c r="G26" s="8">
        <v>29</v>
      </c>
      <c r="H26" s="8">
        <v>36.5</v>
      </c>
      <c r="J26" s="2" t="s">
        <v>6</v>
      </c>
      <c r="K26" s="10"/>
      <c r="L26" s="1"/>
      <c r="M26" s="17"/>
      <c r="N26" s="16">
        <f>+$D$24+E24-E26</f>
        <v>40</v>
      </c>
      <c r="O26" s="16">
        <f>+$D$24+F24-F26</f>
        <v>10</v>
      </c>
      <c r="P26" s="16">
        <f>+$D$24+G24-G26</f>
        <v>15</v>
      </c>
      <c r="Q26" s="16">
        <f>+$D$24+H24-H26</f>
        <v>0</v>
      </c>
      <c r="S26" s="5"/>
      <c r="AF26" s="5"/>
    </row>
    <row r="27" spans="1:34" x14ac:dyDescent="0.25">
      <c r="A27" s="8" t="s">
        <v>7</v>
      </c>
      <c r="B27" s="8">
        <v>22.5</v>
      </c>
      <c r="C27" s="8">
        <v>11</v>
      </c>
      <c r="D27" s="8">
        <v>9</v>
      </c>
      <c r="E27" s="9"/>
      <c r="F27" s="8">
        <v>20</v>
      </c>
      <c r="G27" s="8">
        <v>20</v>
      </c>
      <c r="H27" s="8">
        <v>27.5</v>
      </c>
      <c r="J27" s="2" t="s">
        <v>7</v>
      </c>
      <c r="K27" s="10"/>
      <c r="L27" s="1"/>
      <c r="M27" s="16"/>
      <c r="N27" s="18"/>
      <c r="O27" s="16">
        <f>+$E$24+F24-F27</f>
        <v>15</v>
      </c>
      <c r="P27" s="16">
        <f>+$E$24+G24-G27</f>
        <v>20</v>
      </c>
      <c r="Q27" s="16">
        <f>+$E$24+H24-H27</f>
        <v>5</v>
      </c>
      <c r="S27" s="5"/>
    </row>
    <row r="28" spans="1:34" x14ac:dyDescent="0.25">
      <c r="A28" s="8" t="s">
        <v>8</v>
      </c>
      <c r="B28" s="8">
        <v>12.5</v>
      </c>
      <c r="C28" s="8">
        <v>24</v>
      </c>
      <c r="D28" s="8">
        <v>29</v>
      </c>
      <c r="E28" s="8">
        <v>20</v>
      </c>
      <c r="F28" s="9"/>
      <c r="G28" s="8">
        <v>5</v>
      </c>
      <c r="H28" s="8">
        <v>7.5</v>
      </c>
      <c r="J28" s="2" t="s">
        <v>8</v>
      </c>
      <c r="K28" s="10"/>
      <c r="L28" s="1"/>
      <c r="M28" s="16"/>
      <c r="N28" s="16"/>
      <c r="O28" s="18"/>
      <c r="P28" s="16">
        <f>+$F$24+G24-G28</f>
        <v>25</v>
      </c>
      <c r="Q28" s="16">
        <f>+$F$24+H24-H28</f>
        <v>15</v>
      </c>
      <c r="S28" s="5"/>
    </row>
    <row r="29" spans="1:34" x14ac:dyDescent="0.25">
      <c r="A29" s="8" t="s">
        <v>9</v>
      </c>
      <c r="B29" s="8">
        <v>17.5</v>
      </c>
      <c r="C29" s="8">
        <v>29</v>
      </c>
      <c r="D29" s="8">
        <v>29</v>
      </c>
      <c r="E29" s="8">
        <v>20</v>
      </c>
      <c r="F29" s="8">
        <v>5</v>
      </c>
      <c r="G29" s="9"/>
      <c r="H29" s="8">
        <v>12.5</v>
      </c>
      <c r="J29" s="2" t="s">
        <v>9</v>
      </c>
      <c r="K29" s="10"/>
      <c r="L29" s="1"/>
      <c r="M29" s="16"/>
      <c r="N29" s="16"/>
      <c r="O29" s="16"/>
      <c r="P29" s="18"/>
      <c r="Q29" s="16">
        <f>+$G$24+H24-H29</f>
        <v>15</v>
      </c>
      <c r="S29" s="5"/>
    </row>
    <row r="30" spans="1:34" x14ac:dyDescent="0.25">
      <c r="A30" s="8" t="s">
        <v>10</v>
      </c>
      <c r="B30" s="8">
        <v>10</v>
      </c>
      <c r="C30" s="8">
        <v>21.5</v>
      </c>
      <c r="D30" s="8">
        <v>36.5</v>
      </c>
      <c r="E30" s="8">
        <v>27.5</v>
      </c>
      <c r="F30" s="8">
        <v>7.5</v>
      </c>
      <c r="G30" s="8">
        <v>12.5</v>
      </c>
      <c r="H30" s="9"/>
      <c r="J30" s="2" t="s">
        <v>10</v>
      </c>
      <c r="K30" s="10"/>
      <c r="L30" s="1"/>
      <c r="M30" s="4"/>
      <c r="N30" s="4"/>
      <c r="O30" s="4"/>
      <c r="P30" s="4"/>
      <c r="Q30" s="10"/>
      <c r="S30" s="5"/>
    </row>
    <row r="31" spans="1:34" x14ac:dyDescent="0.25">
      <c r="A31" s="5"/>
      <c r="K31" s="6"/>
      <c r="S31" s="5"/>
    </row>
    <row r="32" spans="1:34" x14ac:dyDescent="0.25">
      <c r="C32" s="3" t="s">
        <v>28</v>
      </c>
      <c r="D32" s="19" t="s">
        <v>31</v>
      </c>
      <c r="E32" s="19"/>
      <c r="F32" s="19"/>
      <c r="G32" s="19"/>
      <c r="H32" s="19"/>
      <c r="I32" s="19"/>
      <c r="J32" s="19"/>
      <c r="K32" s="20"/>
      <c r="L32" s="5"/>
      <c r="M32" s="5"/>
      <c r="N32" s="5"/>
      <c r="O32" s="5"/>
      <c r="P32" s="5"/>
      <c r="Q32" s="5"/>
      <c r="R32" s="5"/>
      <c r="S32" s="5"/>
    </row>
    <row r="33" spans="1:19" x14ac:dyDescent="0.25">
      <c r="A33" s="5"/>
      <c r="D33" s="20"/>
      <c r="E33" s="20"/>
      <c r="F33" s="20"/>
      <c r="G33" s="20"/>
      <c r="H33" s="20"/>
      <c r="I33" s="20"/>
      <c r="J33" s="20"/>
      <c r="K33" s="20"/>
      <c r="L33" s="5"/>
      <c r="M33" s="5"/>
      <c r="N33" s="5"/>
      <c r="O33" s="5"/>
      <c r="P33" s="5"/>
      <c r="Q33" s="5"/>
      <c r="R33" s="5"/>
      <c r="S33" s="5"/>
    </row>
    <row r="34" spans="1:19" x14ac:dyDescent="0.25">
      <c r="A34" s="5"/>
      <c r="D34" s="20"/>
      <c r="E34" s="11" t="s">
        <v>44</v>
      </c>
      <c r="F34" s="11" t="s">
        <v>45</v>
      </c>
      <c r="G34" s="11" t="s">
        <v>46</v>
      </c>
      <c r="H34" s="11" t="s">
        <v>47</v>
      </c>
      <c r="I34" s="11" t="s">
        <v>48</v>
      </c>
      <c r="J34" s="11" t="s">
        <v>49</v>
      </c>
      <c r="K34" s="11" t="s">
        <v>50</v>
      </c>
      <c r="L34" s="12" t="s">
        <v>51</v>
      </c>
      <c r="M34" s="12" t="s">
        <v>52</v>
      </c>
      <c r="N34" s="11" t="s">
        <v>53</v>
      </c>
      <c r="O34" s="12" t="s">
        <v>54</v>
      </c>
      <c r="P34" s="12" t="s">
        <v>55</v>
      </c>
      <c r="Q34" s="12" t="s">
        <v>56</v>
      </c>
      <c r="R34" s="12" t="s">
        <v>57</v>
      </c>
      <c r="S34" s="12" t="s">
        <v>58</v>
      </c>
    </row>
    <row r="35" spans="1:19" x14ac:dyDescent="0.25">
      <c r="A35" s="5"/>
      <c r="D35" s="20"/>
      <c r="E35" s="11">
        <v>40</v>
      </c>
      <c r="F35" s="11">
        <v>25</v>
      </c>
      <c r="G35" s="11">
        <v>23</v>
      </c>
      <c r="H35" s="11">
        <v>23</v>
      </c>
      <c r="I35" s="11">
        <v>20</v>
      </c>
      <c r="J35" s="11">
        <v>15</v>
      </c>
      <c r="K35" s="11">
        <v>15</v>
      </c>
      <c r="L35" s="12">
        <v>15</v>
      </c>
      <c r="M35" s="12">
        <v>15</v>
      </c>
      <c r="N35" s="11">
        <v>10</v>
      </c>
      <c r="O35" s="12">
        <v>5</v>
      </c>
      <c r="P35" s="12">
        <v>0</v>
      </c>
      <c r="Q35" s="12">
        <v>0</v>
      </c>
      <c r="R35" s="12">
        <v>0</v>
      </c>
      <c r="S35" s="12">
        <v>0</v>
      </c>
    </row>
    <row r="36" spans="1:19" x14ac:dyDescent="0.25">
      <c r="C36" s="3" t="s">
        <v>33</v>
      </c>
      <c r="D36" s="19" t="s">
        <v>32</v>
      </c>
      <c r="E36" s="19"/>
      <c r="F36" s="19"/>
      <c r="G36" s="19"/>
      <c r="H36" s="19"/>
      <c r="I36" s="19"/>
      <c r="J36" s="19"/>
      <c r="K36" s="20"/>
      <c r="L36" s="5"/>
      <c r="M36" s="5"/>
      <c r="N36" s="5"/>
      <c r="O36" s="5"/>
      <c r="P36" s="5"/>
      <c r="Q36" s="5"/>
      <c r="R36" s="5"/>
      <c r="S36" s="5"/>
    </row>
    <row r="37" spans="1:19" x14ac:dyDescent="0.25">
      <c r="D37" s="20" t="s">
        <v>59</v>
      </c>
      <c r="E37" s="20"/>
      <c r="F37" s="20"/>
      <c r="G37" s="20"/>
      <c r="H37" s="20"/>
      <c r="I37" s="20"/>
      <c r="J37" s="20"/>
      <c r="K37" s="20"/>
      <c r="L37" s="5"/>
      <c r="M37" s="5"/>
      <c r="N37" s="5"/>
      <c r="O37" s="5"/>
      <c r="P37" s="5"/>
      <c r="Q37" s="5"/>
      <c r="R37" s="5"/>
      <c r="S37" s="5"/>
    </row>
    <row r="38" spans="1:19" x14ac:dyDescent="0.25">
      <c r="D38" s="20"/>
      <c r="E38" s="20"/>
      <c r="F38" s="20"/>
      <c r="G38" s="20"/>
      <c r="H38" s="20"/>
      <c r="I38" s="20"/>
      <c r="J38" s="20"/>
      <c r="K38" s="20"/>
      <c r="L38" s="5"/>
      <c r="M38" s="5"/>
      <c r="N38" s="5"/>
      <c r="O38" s="5"/>
      <c r="P38" s="5"/>
      <c r="Q38" s="5"/>
      <c r="R38" s="5"/>
      <c r="S38" s="5"/>
    </row>
    <row r="39" spans="1:19" x14ac:dyDescent="0.25">
      <c r="D39" s="20"/>
      <c r="E39" s="20"/>
      <c r="F39" s="20"/>
      <c r="G39" s="20"/>
      <c r="H39" s="20"/>
      <c r="I39" s="20"/>
      <c r="J39" s="20"/>
      <c r="K39" s="20"/>
      <c r="L39" s="5"/>
      <c r="M39" s="5"/>
      <c r="N39" s="5"/>
      <c r="O39" s="5"/>
      <c r="P39" s="5"/>
      <c r="Q39" s="5"/>
      <c r="R39" s="5"/>
      <c r="S39" s="5"/>
    </row>
    <row r="40" spans="1:19" x14ac:dyDescent="0.25">
      <c r="D40" s="20"/>
      <c r="E40" s="20"/>
      <c r="F40" s="20"/>
      <c r="G40" s="20"/>
      <c r="H40" s="20"/>
      <c r="I40" s="20"/>
      <c r="J40" s="20"/>
      <c r="K40" s="20"/>
      <c r="L40" s="5"/>
      <c r="M40" s="5"/>
      <c r="N40" s="5"/>
      <c r="O40" s="5"/>
      <c r="P40" s="5"/>
      <c r="Q40" s="5"/>
      <c r="R40" s="5"/>
      <c r="S40" s="5"/>
    </row>
    <row r="41" spans="1:19" x14ac:dyDescent="0.25">
      <c r="D41" s="20"/>
      <c r="E41" s="20"/>
      <c r="F41" s="20"/>
      <c r="G41" s="20"/>
      <c r="H41" s="20"/>
      <c r="I41" s="20"/>
      <c r="J41" s="20"/>
      <c r="K41" s="20"/>
      <c r="L41" s="5"/>
      <c r="M41" s="5"/>
      <c r="N41" s="5"/>
      <c r="O41" s="5"/>
      <c r="P41" s="5"/>
      <c r="Q41" s="5"/>
      <c r="R41" s="5"/>
      <c r="S41" s="5"/>
    </row>
    <row r="42" spans="1:19" x14ac:dyDescent="0.25">
      <c r="D42" s="20"/>
      <c r="E42" s="20"/>
      <c r="F42" s="20"/>
      <c r="G42" s="20"/>
      <c r="H42" s="20"/>
      <c r="I42" s="20"/>
      <c r="J42" s="20"/>
      <c r="K42" s="20"/>
      <c r="L42" s="5"/>
      <c r="M42" s="5"/>
      <c r="N42" s="5"/>
      <c r="O42" s="5"/>
      <c r="P42" s="5"/>
      <c r="Q42" s="5"/>
      <c r="R42" s="5"/>
      <c r="S42" s="5"/>
    </row>
    <row r="43" spans="1:19" x14ac:dyDescent="0.25">
      <c r="D43" s="20"/>
      <c r="E43" s="20"/>
      <c r="F43" s="20"/>
      <c r="G43" s="20"/>
      <c r="H43" s="20"/>
      <c r="I43" s="20"/>
      <c r="J43" s="20"/>
      <c r="K43" s="20"/>
      <c r="L43" s="5"/>
      <c r="M43" s="5"/>
      <c r="N43" s="5"/>
      <c r="O43" s="5"/>
      <c r="P43" s="5"/>
      <c r="Q43" s="5"/>
      <c r="R43" s="5"/>
      <c r="S43" s="5"/>
    </row>
    <row r="44" spans="1:19" x14ac:dyDescent="0.25">
      <c r="D44" s="20"/>
      <c r="E44" s="20"/>
      <c r="F44" s="20"/>
      <c r="G44" s="20"/>
      <c r="H44" s="20"/>
      <c r="I44" s="20"/>
      <c r="J44" s="20"/>
      <c r="K44" s="20"/>
      <c r="L44" s="5"/>
      <c r="M44" s="5"/>
      <c r="N44" s="5"/>
      <c r="O44" s="5"/>
      <c r="P44" s="5"/>
      <c r="Q44" s="5"/>
      <c r="R44" s="5"/>
      <c r="S44" s="5"/>
    </row>
    <row r="45" spans="1:19" x14ac:dyDescent="0.25">
      <c r="D45" s="20"/>
      <c r="E45" s="20"/>
      <c r="F45" s="20"/>
      <c r="G45" s="20"/>
      <c r="H45" s="20"/>
      <c r="I45" s="20"/>
      <c r="J45" s="20"/>
      <c r="K45" s="20"/>
      <c r="L45" s="5"/>
      <c r="M45" s="5"/>
      <c r="N45" s="5"/>
      <c r="O45" s="5"/>
      <c r="P45" s="5"/>
      <c r="Q45" s="5"/>
      <c r="R45" s="5"/>
      <c r="S45" s="5"/>
    </row>
    <row r="46" spans="1:19" x14ac:dyDescent="0.25">
      <c r="D46" s="20"/>
      <c r="E46" s="20"/>
      <c r="F46" s="20"/>
      <c r="G46" s="20"/>
      <c r="H46" s="20"/>
      <c r="I46" s="20"/>
      <c r="J46" s="20"/>
      <c r="K46" s="20"/>
      <c r="L46" s="5"/>
      <c r="M46" s="5"/>
      <c r="N46" s="5"/>
      <c r="O46" s="5"/>
      <c r="P46" s="5"/>
      <c r="Q46" s="5"/>
      <c r="R46" s="5"/>
      <c r="S46" s="5"/>
    </row>
    <row r="47" spans="1:19" x14ac:dyDescent="0.25">
      <c r="D47" s="20"/>
      <c r="E47" s="20"/>
      <c r="F47" s="20"/>
      <c r="G47" s="20"/>
      <c r="H47" s="20"/>
      <c r="I47" s="20"/>
      <c r="J47" s="20"/>
      <c r="K47" s="20"/>
      <c r="L47" s="5"/>
      <c r="M47" s="5"/>
      <c r="N47" s="5"/>
      <c r="O47" s="5"/>
      <c r="P47" s="5"/>
      <c r="Q47" s="5"/>
      <c r="R47" s="5"/>
      <c r="S47" s="5"/>
    </row>
    <row r="48" spans="1:19" x14ac:dyDescent="0.25">
      <c r="D48" s="20"/>
      <c r="E48" s="20"/>
      <c r="F48" s="20"/>
      <c r="G48" s="20"/>
      <c r="H48" s="20"/>
      <c r="I48" s="20"/>
      <c r="J48" s="20"/>
      <c r="K48" s="20"/>
      <c r="L48" s="5"/>
      <c r="M48" s="5"/>
      <c r="N48" s="5"/>
      <c r="O48" s="5"/>
      <c r="P48" s="5"/>
      <c r="Q48" s="5"/>
      <c r="R48" s="5"/>
      <c r="S48" s="5"/>
    </row>
    <row r="49" spans="3:27" x14ac:dyDescent="0.25">
      <c r="D49" s="20"/>
      <c r="E49" s="20"/>
      <c r="F49" s="20"/>
      <c r="G49" s="20"/>
      <c r="H49" s="20"/>
      <c r="I49" s="20"/>
      <c r="J49" s="20"/>
      <c r="K49" s="20"/>
      <c r="L49" s="5"/>
      <c r="M49" s="5"/>
      <c r="N49" s="5"/>
      <c r="O49" s="5"/>
      <c r="P49" s="5"/>
      <c r="Q49" s="5"/>
      <c r="R49" s="5"/>
      <c r="S49" s="5"/>
    </row>
    <row r="50" spans="3:27" x14ac:dyDescent="0.25">
      <c r="D50" s="20"/>
      <c r="E50" s="20"/>
      <c r="F50" s="20"/>
      <c r="G50" s="20"/>
      <c r="H50" s="20"/>
      <c r="I50" s="20"/>
      <c r="J50" s="20"/>
      <c r="K50" s="20"/>
      <c r="L50" s="5"/>
      <c r="M50" s="5"/>
      <c r="N50" s="5"/>
      <c r="O50" s="5"/>
      <c r="P50" s="5"/>
      <c r="Q50" s="5"/>
      <c r="R50" s="5"/>
      <c r="S50" s="5"/>
    </row>
    <row r="51" spans="3:27" x14ac:dyDescent="0.25">
      <c r="D51" s="20"/>
      <c r="E51" s="20"/>
      <c r="F51" s="20"/>
      <c r="G51" s="20"/>
      <c r="H51" s="20"/>
      <c r="I51" s="20"/>
      <c r="J51" s="20"/>
      <c r="K51" s="20"/>
      <c r="L51" s="5"/>
      <c r="M51" s="5"/>
      <c r="N51" s="5"/>
      <c r="O51" s="5"/>
      <c r="P51" s="5"/>
      <c r="Q51" s="5"/>
      <c r="R51" s="5"/>
      <c r="S51" s="5"/>
    </row>
    <row r="52" spans="3:27" x14ac:dyDescent="0.25">
      <c r="D52" s="20"/>
      <c r="E52" s="20"/>
      <c r="F52" s="20"/>
      <c r="G52" s="20"/>
      <c r="H52" s="20"/>
      <c r="I52" s="20"/>
      <c r="J52" s="20"/>
      <c r="K52" s="20"/>
      <c r="L52" s="5"/>
      <c r="M52" s="5"/>
      <c r="N52" s="5"/>
      <c r="O52" s="5"/>
      <c r="P52" s="5"/>
      <c r="Q52" s="5"/>
      <c r="R52" s="5"/>
      <c r="S52" s="5"/>
    </row>
    <row r="53" spans="3:27" x14ac:dyDescent="0.25">
      <c r="D53" s="20"/>
      <c r="E53" s="20"/>
      <c r="F53" s="20"/>
      <c r="G53" s="20"/>
      <c r="H53" s="20"/>
      <c r="I53" s="20"/>
      <c r="J53" s="20"/>
      <c r="K53" s="20"/>
      <c r="L53" s="5"/>
      <c r="M53" s="5"/>
      <c r="N53" s="5"/>
      <c r="O53" s="5"/>
      <c r="P53" s="5"/>
      <c r="Q53" s="5"/>
      <c r="R53" s="5"/>
      <c r="S53" s="5"/>
    </row>
    <row r="54" spans="3:27" x14ac:dyDescent="0.25">
      <c r="D54" s="20"/>
      <c r="E54" s="20"/>
      <c r="F54" s="20"/>
      <c r="G54" s="20"/>
      <c r="H54" s="20"/>
      <c r="I54" s="20"/>
      <c r="J54" s="20"/>
      <c r="K54" s="20"/>
      <c r="L54" s="5"/>
      <c r="M54" s="5"/>
      <c r="N54" s="5"/>
      <c r="O54" s="5"/>
      <c r="P54" s="5"/>
      <c r="Q54" s="5"/>
      <c r="R54" s="5"/>
      <c r="S54" s="5"/>
    </row>
    <row r="55" spans="3:27" x14ac:dyDescent="0.25">
      <c r="D55" s="20"/>
      <c r="E55" s="20"/>
      <c r="F55" s="20"/>
      <c r="G55" s="20"/>
      <c r="H55" s="20"/>
      <c r="I55" s="20"/>
      <c r="J55" s="20"/>
      <c r="K55" s="20"/>
      <c r="L55" s="5"/>
      <c r="M55" s="5"/>
      <c r="N55" s="5"/>
      <c r="O55" s="5"/>
      <c r="P55" s="5"/>
      <c r="Q55" s="5"/>
      <c r="R55" s="5"/>
      <c r="S55" s="5"/>
    </row>
    <row r="56" spans="3:27" x14ac:dyDescent="0.25">
      <c r="D56" s="20"/>
      <c r="E56" s="20"/>
      <c r="F56" s="20"/>
      <c r="G56" s="20"/>
      <c r="H56" s="20"/>
      <c r="I56" s="20"/>
      <c r="J56" s="20"/>
      <c r="K56" s="20"/>
      <c r="L56" s="5"/>
      <c r="M56" s="5"/>
      <c r="N56" s="5"/>
      <c r="O56" s="5"/>
      <c r="P56" s="5"/>
      <c r="Q56" s="5"/>
      <c r="R56" s="5"/>
      <c r="S56" s="5"/>
    </row>
    <row r="57" spans="3:27" x14ac:dyDescent="0.25">
      <c r="D57" s="20"/>
      <c r="E57" s="20"/>
      <c r="F57" s="20"/>
      <c r="G57" s="20"/>
      <c r="H57" s="20"/>
      <c r="I57" s="20"/>
      <c r="J57" s="20"/>
      <c r="K57" s="20"/>
      <c r="L57" s="5"/>
      <c r="M57" s="5"/>
      <c r="N57" s="5"/>
      <c r="O57" s="5"/>
      <c r="P57" s="5"/>
      <c r="Q57" s="5"/>
      <c r="R57" s="5"/>
      <c r="S57" s="5"/>
    </row>
    <row r="58" spans="3:27" x14ac:dyDescent="0.25">
      <c r="D58" s="20"/>
      <c r="E58" s="20"/>
      <c r="F58" s="20"/>
      <c r="G58" s="20"/>
      <c r="H58" s="20"/>
      <c r="I58" s="20"/>
      <c r="J58" s="20"/>
      <c r="K58" s="20"/>
      <c r="L58" s="5"/>
      <c r="M58" s="5"/>
      <c r="N58" s="5"/>
      <c r="O58" s="5"/>
      <c r="P58" s="5"/>
      <c r="Q58" s="5"/>
      <c r="R58" s="5"/>
      <c r="S58" s="5"/>
    </row>
    <row r="59" spans="3:27" x14ac:dyDescent="0.25">
      <c r="D59" s="20"/>
      <c r="E59" s="20"/>
      <c r="F59" s="20"/>
      <c r="G59" s="20"/>
      <c r="H59" s="20"/>
      <c r="I59" s="20"/>
      <c r="J59" s="20"/>
      <c r="K59" s="20"/>
      <c r="L59" s="5"/>
      <c r="M59" s="5"/>
      <c r="N59" s="5"/>
      <c r="O59" s="5"/>
      <c r="P59" s="5"/>
      <c r="Q59" s="5"/>
      <c r="R59" s="5"/>
      <c r="S59" s="5"/>
    </row>
    <row r="60" spans="3:27" x14ac:dyDescent="0.25">
      <c r="C60" s="3" t="s">
        <v>34</v>
      </c>
      <c r="D60" s="19" t="s">
        <v>36</v>
      </c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AA60" s="19"/>
    </row>
    <row r="61" spans="3:27" ht="15.75" thickBot="1" x14ac:dyDescent="0.3">
      <c r="D61" s="20"/>
      <c r="E61" s="20"/>
      <c r="F61" s="20"/>
      <c r="G61" s="20"/>
      <c r="H61" s="20"/>
      <c r="I61" s="20"/>
      <c r="J61" s="20"/>
      <c r="K61" s="20"/>
      <c r="L61" s="5"/>
      <c r="M61" s="5"/>
      <c r="N61" s="5"/>
      <c r="O61" s="5"/>
      <c r="P61" s="5"/>
      <c r="Q61" s="5"/>
      <c r="R61" s="5"/>
      <c r="S61" s="5"/>
    </row>
    <row r="62" spans="3:27" ht="15.75" thickBot="1" x14ac:dyDescent="0.3">
      <c r="D62" s="20"/>
      <c r="E62" s="53" t="s">
        <v>40</v>
      </c>
      <c r="F62" s="54"/>
      <c r="G62" s="54"/>
      <c r="H62" s="55"/>
      <c r="I62" s="56" t="s">
        <v>42</v>
      </c>
      <c r="J62" s="57"/>
      <c r="K62" s="13">
        <f>5+7.5+2.5</f>
        <v>15</v>
      </c>
      <c r="L62" s="5"/>
      <c r="M62" s="5"/>
      <c r="N62" s="5"/>
      <c r="O62" s="5"/>
      <c r="P62" s="5"/>
      <c r="Q62" s="5"/>
      <c r="R62" s="5"/>
      <c r="S62" s="5"/>
    </row>
    <row r="63" spans="3:27" ht="15.75" thickBot="1" x14ac:dyDescent="0.3">
      <c r="D63" s="20"/>
      <c r="E63" s="53" t="s">
        <v>41</v>
      </c>
      <c r="F63" s="54"/>
      <c r="G63" s="54"/>
      <c r="H63" s="55"/>
      <c r="I63" s="56" t="s">
        <v>43</v>
      </c>
      <c r="J63" s="57"/>
      <c r="K63" s="13">
        <f>4+6+5</f>
        <v>15</v>
      </c>
      <c r="L63" s="5"/>
      <c r="M63" s="5"/>
      <c r="N63" s="5"/>
      <c r="O63" s="5"/>
      <c r="P63" s="5"/>
      <c r="Q63" s="5"/>
      <c r="R63" s="5"/>
      <c r="S63" s="5"/>
    </row>
    <row r="64" spans="3:27" x14ac:dyDescent="0.25">
      <c r="D64" s="20"/>
      <c r="E64" s="20"/>
      <c r="F64" s="20"/>
      <c r="G64" s="20"/>
      <c r="H64" s="20"/>
      <c r="I64" s="20"/>
      <c r="J64" s="20"/>
      <c r="K64" s="20"/>
      <c r="L64" s="5"/>
      <c r="M64" s="5"/>
      <c r="N64" s="5"/>
      <c r="O64" s="5"/>
      <c r="P64" s="5"/>
      <c r="Q64" s="5"/>
      <c r="R64" s="5"/>
      <c r="S64" s="5"/>
    </row>
    <row r="65" spans="3:27" x14ac:dyDescent="0.25">
      <c r="C65" s="3" t="s">
        <v>35</v>
      </c>
      <c r="D65" s="19" t="s">
        <v>37</v>
      </c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AA65" s="19"/>
    </row>
    <row r="66" spans="3:27" x14ac:dyDescent="0.25">
      <c r="D66" s="19" t="s">
        <v>38</v>
      </c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AA66" s="19"/>
    </row>
    <row r="67" spans="3:27" ht="15.75" thickBot="1" x14ac:dyDescent="0.3">
      <c r="D67" s="20"/>
      <c r="E67" s="20"/>
      <c r="F67" s="20"/>
      <c r="G67" s="20"/>
      <c r="H67" s="20"/>
      <c r="I67" s="20"/>
      <c r="J67" s="20"/>
      <c r="K67" s="20"/>
      <c r="L67" s="5"/>
      <c r="M67" s="5"/>
      <c r="N67" s="5"/>
      <c r="O67" s="5"/>
      <c r="P67" s="5"/>
      <c r="Q67" s="5"/>
      <c r="R67" s="5"/>
      <c r="S67" s="5"/>
    </row>
    <row r="68" spans="3:27" ht="15.75" customHeight="1" x14ac:dyDescent="0.25">
      <c r="D68" s="20"/>
      <c r="E68" s="58" t="s">
        <v>62</v>
      </c>
      <c r="F68" s="59"/>
      <c r="G68" s="59"/>
      <c r="H68" s="60"/>
      <c r="I68" s="64">
        <v>1</v>
      </c>
      <c r="J68" s="20"/>
      <c r="K68" s="43" t="s">
        <v>60</v>
      </c>
      <c r="L68" s="44"/>
      <c r="M68" s="44"/>
      <c r="N68" s="45"/>
      <c r="O68" s="49">
        <f>+C24+D25+E26+E24</f>
        <v>58</v>
      </c>
      <c r="P68" s="5"/>
      <c r="Q68" s="5"/>
      <c r="R68" s="5"/>
      <c r="S68" s="5"/>
    </row>
    <row r="69" spans="3:27" ht="15.75" thickBot="1" x14ac:dyDescent="0.3">
      <c r="D69" s="20"/>
      <c r="E69" s="61"/>
      <c r="F69" s="62"/>
      <c r="G69" s="62"/>
      <c r="H69" s="63"/>
      <c r="I69" s="65"/>
      <c r="J69" s="20"/>
      <c r="K69" s="46"/>
      <c r="L69" s="47"/>
      <c r="M69" s="47"/>
      <c r="N69" s="48"/>
      <c r="O69" s="50"/>
      <c r="P69" s="5"/>
      <c r="Q69" s="5"/>
      <c r="R69" s="5"/>
      <c r="S69" s="5"/>
    </row>
    <row r="70" spans="3:27" ht="15" customHeight="1" x14ac:dyDescent="0.25">
      <c r="D70" s="20"/>
      <c r="E70" s="58" t="s">
        <v>63</v>
      </c>
      <c r="F70" s="59"/>
      <c r="G70" s="59"/>
      <c r="H70" s="60"/>
      <c r="I70" s="64">
        <v>1</v>
      </c>
      <c r="J70" s="20"/>
      <c r="K70" s="43" t="s">
        <v>61</v>
      </c>
      <c r="L70" s="44"/>
      <c r="M70" s="44"/>
      <c r="N70" s="45"/>
      <c r="O70" s="49">
        <f>+F24+G28+H29+H24</f>
        <v>40</v>
      </c>
      <c r="P70" s="5"/>
      <c r="Q70" s="5"/>
      <c r="R70" s="5"/>
      <c r="S70" s="5"/>
    </row>
    <row r="71" spans="3:27" ht="15.75" customHeight="1" thickBot="1" x14ac:dyDescent="0.3">
      <c r="D71" s="20"/>
      <c r="E71" s="61"/>
      <c r="F71" s="62"/>
      <c r="G71" s="62"/>
      <c r="H71" s="63"/>
      <c r="I71" s="65"/>
      <c r="J71" s="20"/>
      <c r="K71" s="46"/>
      <c r="L71" s="47"/>
      <c r="M71" s="47"/>
      <c r="N71" s="48"/>
      <c r="O71" s="50"/>
      <c r="P71" s="5"/>
      <c r="Q71" s="5"/>
      <c r="R71" s="5"/>
      <c r="S71" s="5"/>
    </row>
    <row r="72" spans="3:27" x14ac:dyDescent="0.25">
      <c r="D72" s="20"/>
      <c r="E72" s="20"/>
      <c r="F72" s="20"/>
      <c r="G72" s="20"/>
      <c r="H72" s="20"/>
      <c r="I72" s="20"/>
      <c r="J72" s="20"/>
      <c r="K72" s="20"/>
      <c r="L72" s="5"/>
      <c r="M72" s="5"/>
      <c r="N72" s="5"/>
      <c r="O72" s="5"/>
      <c r="P72" s="5"/>
      <c r="Q72" s="5"/>
      <c r="R72" s="5"/>
      <c r="S72" s="5"/>
    </row>
    <row r="73" spans="3:27" ht="16.5" x14ac:dyDescent="0.35">
      <c r="D73" s="66" t="s">
        <v>66</v>
      </c>
      <c r="E73" s="66"/>
      <c r="F73" s="66"/>
      <c r="G73" s="66"/>
      <c r="H73" s="20"/>
      <c r="I73" s="20"/>
      <c r="J73" s="20"/>
      <c r="K73" s="20"/>
      <c r="L73" s="5"/>
      <c r="M73" s="5"/>
      <c r="N73" s="5"/>
      <c r="O73" s="5"/>
      <c r="P73" s="5"/>
      <c r="Q73" s="5"/>
      <c r="R73" s="5"/>
      <c r="S73" s="5"/>
    </row>
    <row r="74" spans="3:27" x14ac:dyDescent="0.25">
      <c r="D74" s="20"/>
      <c r="E74" s="20"/>
      <c r="F74" s="20"/>
      <c r="G74" s="20"/>
      <c r="H74" s="20"/>
      <c r="I74" s="20"/>
      <c r="J74" s="20"/>
      <c r="K74" s="20"/>
      <c r="L74" s="5"/>
      <c r="M74" s="5"/>
      <c r="N74" s="5"/>
      <c r="O74" s="5"/>
      <c r="P74" s="5"/>
      <c r="Q74" s="5"/>
      <c r="R74" s="5"/>
      <c r="S74" s="5"/>
    </row>
    <row r="75" spans="3:27" x14ac:dyDescent="0.25">
      <c r="E75" s="67" t="s">
        <v>67</v>
      </c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</row>
    <row r="76" spans="3:27" ht="15.75" thickBot="1" x14ac:dyDescent="0.3"/>
    <row r="77" spans="3:27" ht="15" customHeight="1" x14ac:dyDescent="0.25">
      <c r="E77" s="68" t="s">
        <v>68</v>
      </c>
      <c r="F77" s="69"/>
      <c r="G77" s="69"/>
      <c r="H77" s="70"/>
      <c r="I77" s="49">
        <f>+O68+O70</f>
        <v>98</v>
      </c>
    </row>
    <row r="78" spans="3:27" ht="15.75" thickBot="1" x14ac:dyDescent="0.3">
      <c r="E78" s="71"/>
      <c r="F78" s="72"/>
      <c r="G78" s="72"/>
      <c r="H78" s="73"/>
      <c r="I78" s="50"/>
      <c r="K78" s="21"/>
      <c r="L78" s="20"/>
      <c r="M78" s="20"/>
      <c r="N78" s="20"/>
      <c r="O78" s="20"/>
      <c r="P78" s="20"/>
      <c r="Q78" s="20"/>
      <c r="R78" s="20"/>
      <c r="S78" s="20"/>
    </row>
    <row r="79" spans="3:27" ht="15" customHeight="1" x14ac:dyDescent="0.25">
      <c r="E79" s="68" t="s">
        <v>69</v>
      </c>
      <c r="F79" s="69"/>
      <c r="G79" s="69"/>
      <c r="H79" s="70"/>
      <c r="I79" s="49">
        <f>+C24+D25+E26+G27+F29+H28+H24</f>
        <v>78</v>
      </c>
    </row>
    <row r="80" spans="3:27" ht="15.75" thickBot="1" x14ac:dyDescent="0.3">
      <c r="E80" s="71"/>
      <c r="F80" s="72"/>
      <c r="G80" s="72"/>
      <c r="H80" s="73"/>
      <c r="I80" s="50"/>
    </row>
  </sheetData>
  <sortState ref="Y28:Z42">
    <sortCondition descending="1" ref="Z28:Z42"/>
  </sortState>
  <mergeCells count="58">
    <mergeCell ref="D73:G73"/>
    <mergeCell ref="E75:V75"/>
    <mergeCell ref="I77:I78"/>
    <mergeCell ref="I79:I80"/>
    <mergeCell ref="E77:H78"/>
    <mergeCell ref="E79:H80"/>
    <mergeCell ref="E68:H69"/>
    <mergeCell ref="I68:I69"/>
    <mergeCell ref="E70:H71"/>
    <mergeCell ref="I70:I71"/>
    <mergeCell ref="I63:J63"/>
    <mergeCell ref="K68:N69"/>
    <mergeCell ref="O68:O69"/>
    <mergeCell ref="K70:N71"/>
    <mergeCell ref="O70:O71"/>
    <mergeCell ref="K9:N9"/>
    <mergeCell ref="K10:N10"/>
    <mergeCell ref="K11:N11"/>
    <mergeCell ref="O10:R10"/>
    <mergeCell ref="O11:R11"/>
    <mergeCell ref="D18:R18"/>
    <mergeCell ref="D19:R19"/>
    <mergeCell ref="H21:T21"/>
    <mergeCell ref="D21:G21"/>
    <mergeCell ref="E62:H62"/>
    <mergeCell ref="I62:J62"/>
    <mergeCell ref="E63:H63"/>
    <mergeCell ref="F9:J9"/>
    <mergeCell ref="O4:R5"/>
    <mergeCell ref="O6:R6"/>
    <mergeCell ref="O7:R7"/>
    <mergeCell ref="O8:R8"/>
    <mergeCell ref="O9:R9"/>
    <mergeCell ref="A1:A2"/>
    <mergeCell ref="B1:AA2"/>
    <mergeCell ref="D17:R17"/>
    <mergeCell ref="D13:R13"/>
    <mergeCell ref="D14:R14"/>
    <mergeCell ref="D15:R15"/>
    <mergeCell ref="D16:R16"/>
    <mergeCell ref="B4:E5"/>
    <mergeCell ref="B6:E6"/>
    <mergeCell ref="B7:E7"/>
    <mergeCell ref="B8:E8"/>
    <mergeCell ref="B9:E9"/>
    <mergeCell ref="B10:E10"/>
    <mergeCell ref="B11:E11"/>
    <mergeCell ref="F10:J10"/>
    <mergeCell ref="F11:J11"/>
    <mergeCell ref="A4:A5"/>
    <mergeCell ref="K4:N5"/>
    <mergeCell ref="K6:N6"/>
    <mergeCell ref="K7:N7"/>
    <mergeCell ref="K8:N8"/>
    <mergeCell ref="F4:J5"/>
    <mergeCell ref="F6:J6"/>
    <mergeCell ref="F7:J7"/>
    <mergeCell ref="F8:J8"/>
  </mergeCells>
  <pageMargins left="0.7" right="0.7" top="0.75" bottom="0.75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MAFPEN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Rouguiatou SOW</dc:creator>
  <cp:lastModifiedBy>Rouguiatou SOW</cp:lastModifiedBy>
  <cp:lastPrinted>2017-01-26T16:53:46Z</cp:lastPrinted>
  <dcterms:created xsi:type="dcterms:W3CDTF">2017-01-25T12:03:49Z</dcterms:created>
  <dcterms:modified xsi:type="dcterms:W3CDTF">2017-01-27T16:59:52Z</dcterms:modified>
</cp:coreProperties>
</file>