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240" windowHeight="883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B6" i="1"/>
  <c r="B7" s="1"/>
  <c r="C6"/>
  <c r="C7" s="1"/>
  <c r="D6"/>
  <c r="D7" s="1"/>
  <c r="E6"/>
  <c r="E7" s="1"/>
  <c r="F6"/>
  <c r="G6"/>
  <c r="H6"/>
  <c r="I6"/>
  <c r="J6"/>
  <c r="J7" s="1"/>
  <c r="K6"/>
  <c r="K7" s="1"/>
  <c r="L6"/>
  <c r="L7" s="1"/>
  <c r="M6"/>
  <c r="M7" s="1"/>
  <c r="N6"/>
  <c r="O6"/>
  <c r="P6"/>
  <c r="Q6"/>
  <c r="R6"/>
  <c r="R7" s="1"/>
  <c r="S6"/>
  <c r="S7" s="1"/>
  <c r="T6"/>
  <c r="T7" s="1"/>
  <c r="U6"/>
  <c r="U7" s="1"/>
  <c r="F7"/>
  <c r="G7"/>
  <c r="H7"/>
  <c r="I7"/>
  <c r="N7"/>
  <c r="O7"/>
  <c r="P7"/>
  <c r="Q7"/>
  <c r="C12"/>
  <c r="B19"/>
  <c r="B20" s="1"/>
  <c r="C19"/>
  <c r="D19"/>
  <c r="E19"/>
  <c r="F19"/>
  <c r="G19"/>
  <c r="G20" s="1"/>
  <c r="H19"/>
  <c r="H20" s="1"/>
  <c r="I19"/>
  <c r="I20" s="1"/>
  <c r="J19"/>
  <c r="J20" s="1"/>
  <c r="K19"/>
  <c r="L19"/>
  <c r="M19"/>
  <c r="N19"/>
  <c r="O19"/>
  <c r="O20" s="1"/>
  <c r="P19"/>
  <c r="P20" s="1"/>
  <c r="Q19"/>
  <c r="Q20" s="1"/>
  <c r="R19"/>
  <c r="R20" s="1"/>
  <c r="S19"/>
  <c r="T19"/>
  <c r="U19"/>
  <c r="C20"/>
  <c r="D20"/>
  <c r="E20"/>
  <c r="F20"/>
  <c r="K20"/>
  <c r="L20"/>
  <c r="M20"/>
  <c r="N20"/>
  <c r="S20"/>
  <c r="T20"/>
  <c r="U20"/>
  <c r="C13" l="1"/>
  <c r="D9"/>
  <c r="D22"/>
</calcChain>
</file>

<file path=xl/sharedStrings.xml><?xml version="1.0" encoding="utf-8"?>
<sst xmlns="http://schemas.openxmlformats.org/spreadsheetml/2006/main" count="18" uniqueCount="16">
  <si>
    <t>Période</t>
  </si>
  <si>
    <t>Produit A</t>
  </si>
  <si>
    <t>Modèle</t>
  </si>
  <si>
    <t>Erreur de prévision</t>
  </si>
  <si>
    <t>Ecart-type de l'erreur de pv</t>
  </si>
  <si>
    <t xml:space="preserve">Données pathologique par rapport à l'écart-type : aucune </t>
  </si>
  <si>
    <t>Donnée "limite" : périodes 4, 19 et 20</t>
  </si>
  <si>
    <t xml:space="preserve">Critère de biais global </t>
  </si>
  <si>
    <t>Moyenne des données</t>
  </si>
  <si>
    <t>Critère ok par rapport à la valeur moyenne des données</t>
  </si>
  <si>
    <t>Toutefois, on voit apparaître graphiquement que le modèle est biaisé par région (données 4 à 14) et (données 15 à 20)</t>
  </si>
  <si>
    <t xml:space="preserve">Le modèle peut donc être amélioré. Par exemple le modèle </t>
  </si>
  <si>
    <t>-1213,5+794,19t'</t>
  </si>
  <si>
    <t>est meilleur</t>
  </si>
  <si>
    <t>Modèle amélioré</t>
  </si>
  <si>
    <t>Corrigé Buler</t>
  </si>
</sst>
</file>

<file path=xl/styles.xml><?xml version="1.0" encoding="utf-8"?>
<styleSheet xmlns="http://schemas.openxmlformats.org/spreadsheetml/2006/main">
  <fonts count="4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970724546781578"/>
          <c:y val="9.0278083896497593E-2"/>
          <c:w val="0.51882898187126314"/>
          <c:h val="0.82291945705653569"/>
        </c:manualLayout>
      </c:layout>
      <c:lineChart>
        <c:grouping val="standard"/>
        <c:ser>
          <c:idx val="1"/>
          <c:order val="0"/>
          <c:tx>
            <c:strRef>
              <c:f>Feuil1!$A$5</c:f>
              <c:strCache>
                <c:ptCount val="1"/>
                <c:pt idx="0">
                  <c:v>Produit 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fr-FR"/>
                </a:p>
              </c:txPr>
            </c:trendlineLbl>
          </c:trendline>
          <c:val>
            <c:numRef>
              <c:f>Feuil1!$B$5:$U$5</c:f>
              <c:numCache>
                <c:formatCode>General</c:formatCode>
                <c:ptCount val="20"/>
                <c:pt idx="0">
                  <c:v>1500</c:v>
                </c:pt>
                <c:pt idx="1">
                  <c:v>1530</c:v>
                </c:pt>
                <c:pt idx="2">
                  <c:v>2070</c:v>
                </c:pt>
                <c:pt idx="3">
                  <c:v>420</c:v>
                </c:pt>
                <c:pt idx="4">
                  <c:v>2950</c:v>
                </c:pt>
                <c:pt idx="5">
                  <c:v>3400</c:v>
                </c:pt>
                <c:pt idx="6">
                  <c:v>4130</c:v>
                </c:pt>
                <c:pt idx="7">
                  <c:v>4500</c:v>
                </c:pt>
                <c:pt idx="8">
                  <c:v>4900</c:v>
                </c:pt>
                <c:pt idx="9">
                  <c:v>5620</c:v>
                </c:pt>
                <c:pt idx="10">
                  <c:v>6390</c:v>
                </c:pt>
                <c:pt idx="11">
                  <c:v>7710</c:v>
                </c:pt>
                <c:pt idx="12">
                  <c:v>8390</c:v>
                </c:pt>
                <c:pt idx="13">
                  <c:v>9200</c:v>
                </c:pt>
                <c:pt idx="14">
                  <c:v>11700</c:v>
                </c:pt>
                <c:pt idx="15">
                  <c:v>11800</c:v>
                </c:pt>
                <c:pt idx="16">
                  <c:v>12600</c:v>
                </c:pt>
                <c:pt idx="17">
                  <c:v>13400</c:v>
                </c:pt>
                <c:pt idx="18">
                  <c:v>14700</c:v>
                </c:pt>
                <c:pt idx="19">
                  <c:v>15600</c:v>
                </c:pt>
              </c:numCache>
            </c:numRef>
          </c:val>
        </c:ser>
        <c:ser>
          <c:idx val="2"/>
          <c:order val="1"/>
          <c:tx>
            <c:strRef>
              <c:f>Feuil1!$A$6</c:f>
              <c:strCache>
                <c:ptCount val="1"/>
                <c:pt idx="0">
                  <c:v>Modèle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Feuil1!$B$6:$U$6</c:f>
              <c:numCache>
                <c:formatCode>General</c:formatCode>
                <c:ptCount val="20"/>
                <c:pt idx="0">
                  <c:v>400</c:v>
                </c:pt>
                <c:pt idx="1">
                  <c:v>1100</c:v>
                </c:pt>
                <c:pt idx="2">
                  <c:v>1800</c:v>
                </c:pt>
                <c:pt idx="3">
                  <c:v>2500</c:v>
                </c:pt>
                <c:pt idx="4">
                  <c:v>3200</c:v>
                </c:pt>
                <c:pt idx="5">
                  <c:v>3900</c:v>
                </c:pt>
                <c:pt idx="6">
                  <c:v>4600</c:v>
                </c:pt>
                <c:pt idx="7">
                  <c:v>5300</c:v>
                </c:pt>
                <c:pt idx="8">
                  <c:v>6000</c:v>
                </c:pt>
                <c:pt idx="9">
                  <c:v>6700</c:v>
                </c:pt>
                <c:pt idx="10">
                  <c:v>7400</c:v>
                </c:pt>
                <c:pt idx="11">
                  <c:v>8100</c:v>
                </c:pt>
                <c:pt idx="12">
                  <c:v>8800</c:v>
                </c:pt>
                <c:pt idx="13">
                  <c:v>9500</c:v>
                </c:pt>
                <c:pt idx="14">
                  <c:v>10200</c:v>
                </c:pt>
                <c:pt idx="15">
                  <c:v>10900</c:v>
                </c:pt>
                <c:pt idx="16">
                  <c:v>11600</c:v>
                </c:pt>
                <c:pt idx="17">
                  <c:v>12300</c:v>
                </c:pt>
                <c:pt idx="18">
                  <c:v>13000</c:v>
                </c:pt>
                <c:pt idx="19">
                  <c:v>13700</c:v>
                </c:pt>
              </c:numCache>
            </c:numRef>
          </c:val>
        </c:ser>
        <c:ser>
          <c:idx val="3"/>
          <c:order val="2"/>
          <c:tx>
            <c:strRef>
              <c:f>Feuil1!$A$7</c:f>
              <c:strCache>
                <c:ptCount val="1"/>
                <c:pt idx="0">
                  <c:v>Erreur de prévision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Feuil1!$B$7:$U$7</c:f>
              <c:numCache>
                <c:formatCode>General</c:formatCode>
                <c:ptCount val="20"/>
                <c:pt idx="0">
                  <c:v>1100</c:v>
                </c:pt>
                <c:pt idx="1">
                  <c:v>430</c:v>
                </c:pt>
                <c:pt idx="2">
                  <c:v>270</c:v>
                </c:pt>
                <c:pt idx="3">
                  <c:v>-2080</c:v>
                </c:pt>
                <c:pt idx="4">
                  <c:v>-250</c:v>
                </c:pt>
                <c:pt idx="5">
                  <c:v>-500</c:v>
                </c:pt>
                <c:pt idx="6">
                  <c:v>-470</c:v>
                </c:pt>
                <c:pt idx="7">
                  <c:v>-800</c:v>
                </c:pt>
                <c:pt idx="8">
                  <c:v>-1100</c:v>
                </c:pt>
                <c:pt idx="9">
                  <c:v>-1080</c:v>
                </c:pt>
                <c:pt idx="10">
                  <c:v>-1010</c:v>
                </c:pt>
                <c:pt idx="11">
                  <c:v>-390</c:v>
                </c:pt>
                <c:pt idx="12">
                  <c:v>-410</c:v>
                </c:pt>
                <c:pt idx="13">
                  <c:v>-300</c:v>
                </c:pt>
                <c:pt idx="14">
                  <c:v>1500</c:v>
                </c:pt>
                <c:pt idx="15">
                  <c:v>900</c:v>
                </c:pt>
                <c:pt idx="16">
                  <c:v>1000</c:v>
                </c:pt>
                <c:pt idx="17">
                  <c:v>1100</c:v>
                </c:pt>
                <c:pt idx="18">
                  <c:v>1700</c:v>
                </c:pt>
                <c:pt idx="19">
                  <c:v>1900</c:v>
                </c:pt>
              </c:numCache>
            </c:numRef>
          </c:val>
        </c:ser>
        <c:marker val="1"/>
        <c:axId val="154671744"/>
        <c:axId val="154702208"/>
      </c:lineChart>
      <c:catAx>
        <c:axId val="154671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fr-FR"/>
          </a:p>
        </c:txPr>
        <c:crossAx val="154702208"/>
        <c:crosses val="autoZero"/>
        <c:auto val="1"/>
        <c:lblAlgn val="ctr"/>
        <c:lblOffset val="100"/>
        <c:tickLblSkip val="2"/>
        <c:tickMarkSkip val="1"/>
      </c:catAx>
      <c:valAx>
        <c:axId val="154702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fr-FR"/>
          </a:p>
        </c:txPr>
        <c:crossAx val="154671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154880314788501"/>
          <c:y val="0.35416786759395208"/>
          <c:w val="0.31171579959200896"/>
          <c:h val="0.295139889661626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24</xdr:row>
      <xdr:rowOff>57150</xdr:rowOff>
    </xdr:from>
    <xdr:to>
      <xdr:col>15</xdr:col>
      <xdr:colOff>285750</xdr:colOff>
      <xdr:row>41</xdr:row>
      <xdr:rowOff>47625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tabSelected="1" workbookViewId="0"/>
  </sheetViews>
  <sheetFormatPr baseColWidth="10" defaultRowHeight="12.75"/>
  <cols>
    <col min="1" max="1" width="17.140625" style="4" customWidth="1"/>
    <col min="2" max="21" width="6.140625" style="4" customWidth="1"/>
    <col min="22" max="16384" width="11.42578125" style="4"/>
  </cols>
  <sheetData>
    <row r="1" spans="1:21">
      <c r="A1" s="3" t="s">
        <v>15</v>
      </c>
    </row>
    <row r="4" spans="1:21">
      <c r="A4" s="1" t="s">
        <v>0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</row>
    <row r="5" spans="1:21">
      <c r="A5" s="1" t="s">
        <v>1</v>
      </c>
      <c r="B5" s="2">
        <v>1500</v>
      </c>
      <c r="C5" s="2">
        <v>1530</v>
      </c>
      <c r="D5" s="2">
        <v>2070</v>
      </c>
      <c r="E5" s="2">
        <v>420</v>
      </c>
      <c r="F5" s="2">
        <v>2950</v>
      </c>
      <c r="G5" s="2">
        <v>3400</v>
      </c>
      <c r="H5" s="2">
        <v>4130</v>
      </c>
      <c r="I5" s="2">
        <v>4500</v>
      </c>
      <c r="J5" s="2">
        <v>4900</v>
      </c>
      <c r="K5" s="2">
        <v>5620</v>
      </c>
      <c r="L5" s="2">
        <v>6390</v>
      </c>
      <c r="M5" s="2">
        <v>7710</v>
      </c>
      <c r="N5" s="2">
        <v>8390</v>
      </c>
      <c r="O5" s="2">
        <v>9200</v>
      </c>
      <c r="P5" s="2">
        <v>11700</v>
      </c>
      <c r="Q5" s="2">
        <v>11800</v>
      </c>
      <c r="R5" s="2">
        <v>12600</v>
      </c>
      <c r="S5" s="2">
        <v>13400</v>
      </c>
      <c r="T5" s="2">
        <v>14700</v>
      </c>
      <c r="U5" s="2">
        <v>15600</v>
      </c>
    </row>
    <row r="6" spans="1:21">
      <c r="A6" s="5" t="s">
        <v>2</v>
      </c>
      <c r="B6" s="6">
        <f>-300+B4*700</f>
        <v>400</v>
      </c>
      <c r="C6" s="6">
        <f t="shared" ref="C6:U6" si="0">-300+C4*700</f>
        <v>1100</v>
      </c>
      <c r="D6" s="6">
        <f t="shared" si="0"/>
        <v>1800</v>
      </c>
      <c r="E6" s="6">
        <f t="shared" si="0"/>
        <v>2500</v>
      </c>
      <c r="F6" s="6">
        <f t="shared" si="0"/>
        <v>3200</v>
      </c>
      <c r="G6" s="6">
        <f t="shared" si="0"/>
        <v>3900</v>
      </c>
      <c r="H6" s="6">
        <f t="shared" si="0"/>
        <v>4600</v>
      </c>
      <c r="I6" s="6">
        <f t="shared" si="0"/>
        <v>5300</v>
      </c>
      <c r="J6" s="6">
        <f t="shared" si="0"/>
        <v>6000</v>
      </c>
      <c r="K6" s="6">
        <f t="shared" si="0"/>
        <v>6700</v>
      </c>
      <c r="L6" s="6">
        <f t="shared" si="0"/>
        <v>7400</v>
      </c>
      <c r="M6" s="6">
        <f t="shared" si="0"/>
        <v>8100</v>
      </c>
      <c r="N6" s="6">
        <f t="shared" si="0"/>
        <v>8800</v>
      </c>
      <c r="O6" s="6">
        <f t="shared" si="0"/>
        <v>9500</v>
      </c>
      <c r="P6" s="6">
        <f t="shared" si="0"/>
        <v>10200</v>
      </c>
      <c r="Q6" s="6">
        <f t="shared" si="0"/>
        <v>10900</v>
      </c>
      <c r="R6" s="6">
        <f t="shared" si="0"/>
        <v>11600</v>
      </c>
      <c r="S6" s="6">
        <f t="shared" si="0"/>
        <v>12300</v>
      </c>
      <c r="T6" s="6">
        <f t="shared" si="0"/>
        <v>13000</v>
      </c>
      <c r="U6" s="6">
        <f t="shared" si="0"/>
        <v>13700</v>
      </c>
    </row>
    <row r="7" spans="1:21">
      <c r="A7" s="4" t="s">
        <v>3</v>
      </c>
      <c r="B7" s="7">
        <f>B5-B6</f>
        <v>1100</v>
      </c>
      <c r="C7" s="7">
        <f t="shared" ref="C7:U7" si="1">C5-C6</f>
        <v>430</v>
      </c>
      <c r="D7" s="7">
        <f t="shared" si="1"/>
        <v>270</v>
      </c>
      <c r="E7" s="7">
        <f t="shared" si="1"/>
        <v>-2080</v>
      </c>
      <c r="F7" s="7">
        <f t="shared" si="1"/>
        <v>-250</v>
      </c>
      <c r="G7" s="7">
        <f t="shared" si="1"/>
        <v>-500</v>
      </c>
      <c r="H7" s="7">
        <f t="shared" si="1"/>
        <v>-470</v>
      </c>
      <c r="I7" s="7">
        <f t="shared" si="1"/>
        <v>-800</v>
      </c>
      <c r="J7" s="7">
        <f t="shared" si="1"/>
        <v>-1100</v>
      </c>
      <c r="K7" s="7">
        <f t="shared" si="1"/>
        <v>-1080</v>
      </c>
      <c r="L7" s="7">
        <f t="shared" si="1"/>
        <v>-1010</v>
      </c>
      <c r="M7" s="7">
        <f t="shared" si="1"/>
        <v>-390</v>
      </c>
      <c r="N7" s="7">
        <f t="shared" si="1"/>
        <v>-410</v>
      </c>
      <c r="O7" s="7">
        <f t="shared" si="1"/>
        <v>-300</v>
      </c>
      <c r="P7" s="7">
        <f t="shared" si="1"/>
        <v>1500</v>
      </c>
      <c r="Q7" s="7">
        <f t="shared" si="1"/>
        <v>900</v>
      </c>
      <c r="R7" s="7">
        <f t="shared" si="1"/>
        <v>1000</v>
      </c>
      <c r="S7" s="7">
        <f t="shared" si="1"/>
        <v>1100</v>
      </c>
      <c r="T7" s="7">
        <f t="shared" si="1"/>
        <v>1700</v>
      </c>
      <c r="U7" s="7">
        <f t="shared" si="1"/>
        <v>1900</v>
      </c>
    </row>
    <row r="9" spans="1:21">
      <c r="A9" s="4" t="s">
        <v>4</v>
      </c>
      <c r="D9" s="4">
        <f>STDEV(B7:U7)</f>
        <v>1086.5274235403647</v>
      </c>
      <c r="F9" s="4" t="s">
        <v>5</v>
      </c>
    </row>
    <row r="11" spans="1:21">
      <c r="F11" s="4" t="s">
        <v>6</v>
      </c>
    </row>
    <row r="12" spans="1:21">
      <c r="A12" s="4" t="s">
        <v>8</v>
      </c>
      <c r="C12" s="4">
        <f>AVERAGE(B5:U5)</f>
        <v>7125.5</v>
      </c>
    </row>
    <row r="13" spans="1:21">
      <c r="A13" s="4" t="s">
        <v>7</v>
      </c>
      <c r="C13" s="4">
        <f>(SUM(B7:U7)/20)</f>
        <v>75.5</v>
      </c>
      <c r="F13" s="4" t="s">
        <v>9</v>
      </c>
    </row>
    <row r="14" spans="1:21">
      <c r="F14" s="4" t="s">
        <v>10</v>
      </c>
    </row>
    <row r="15" spans="1:21">
      <c r="F15" s="4" t="s">
        <v>11</v>
      </c>
    </row>
    <row r="16" spans="1:21">
      <c r="F16" s="8" t="s">
        <v>12</v>
      </c>
    </row>
    <row r="17" spans="1:21">
      <c r="F17" s="4" t="s">
        <v>13</v>
      </c>
    </row>
    <row r="19" spans="1:21">
      <c r="A19" s="5" t="s">
        <v>14</v>
      </c>
      <c r="B19" s="6">
        <f>-1213.5+794.19*B4</f>
        <v>-419.30999999999995</v>
      </c>
      <c r="C19" s="6">
        <f t="shared" ref="C19:U19" si="2">-1213.5+794.19*C4</f>
        <v>374.88000000000011</v>
      </c>
      <c r="D19" s="6">
        <f t="shared" si="2"/>
        <v>1169.0700000000002</v>
      </c>
      <c r="E19" s="6">
        <f t="shared" si="2"/>
        <v>1963.2600000000002</v>
      </c>
      <c r="F19" s="6">
        <f t="shared" si="2"/>
        <v>2757.4500000000003</v>
      </c>
      <c r="G19" s="6">
        <f t="shared" si="2"/>
        <v>3551.6400000000003</v>
      </c>
      <c r="H19" s="6">
        <f t="shared" si="2"/>
        <v>4345.83</v>
      </c>
      <c r="I19" s="6">
        <f t="shared" si="2"/>
        <v>5140.0200000000004</v>
      </c>
      <c r="J19" s="6">
        <f t="shared" si="2"/>
        <v>5934.2100000000009</v>
      </c>
      <c r="K19" s="6">
        <f t="shared" si="2"/>
        <v>6728.4000000000005</v>
      </c>
      <c r="L19" s="6">
        <f t="shared" si="2"/>
        <v>7522.59</v>
      </c>
      <c r="M19" s="6">
        <f t="shared" si="2"/>
        <v>8316.7800000000007</v>
      </c>
      <c r="N19" s="6">
        <f t="shared" si="2"/>
        <v>9110.9700000000012</v>
      </c>
      <c r="O19" s="6">
        <f t="shared" si="2"/>
        <v>9905.16</v>
      </c>
      <c r="P19" s="6">
        <f t="shared" si="2"/>
        <v>10699.35</v>
      </c>
      <c r="Q19" s="6">
        <f t="shared" si="2"/>
        <v>11493.54</v>
      </c>
      <c r="R19" s="6">
        <f t="shared" si="2"/>
        <v>12287.730000000001</v>
      </c>
      <c r="S19" s="6">
        <f t="shared" si="2"/>
        <v>13081.920000000002</v>
      </c>
      <c r="T19" s="6">
        <f t="shared" si="2"/>
        <v>13876.11</v>
      </c>
      <c r="U19" s="6">
        <f t="shared" si="2"/>
        <v>14670.300000000001</v>
      </c>
    </row>
    <row r="20" spans="1:21">
      <c r="A20" s="4" t="s">
        <v>3</v>
      </c>
      <c r="B20" s="7">
        <f t="shared" ref="B20:U20" si="3">B5-B19</f>
        <v>1919.31</v>
      </c>
      <c r="C20" s="7">
        <f t="shared" si="3"/>
        <v>1155.1199999999999</v>
      </c>
      <c r="D20" s="7">
        <f t="shared" si="3"/>
        <v>900.92999999999984</v>
      </c>
      <c r="E20" s="7">
        <f t="shared" si="3"/>
        <v>-1543.2600000000002</v>
      </c>
      <c r="F20" s="7">
        <f t="shared" si="3"/>
        <v>192.54999999999973</v>
      </c>
      <c r="G20" s="7">
        <f t="shared" si="3"/>
        <v>-151.64000000000033</v>
      </c>
      <c r="H20" s="7">
        <f t="shared" si="3"/>
        <v>-215.82999999999993</v>
      </c>
      <c r="I20" s="7">
        <f t="shared" si="3"/>
        <v>-640.02000000000044</v>
      </c>
      <c r="J20" s="7">
        <f t="shared" si="3"/>
        <v>-1034.2100000000009</v>
      </c>
      <c r="K20" s="7">
        <f t="shared" si="3"/>
        <v>-1108.4000000000005</v>
      </c>
      <c r="L20" s="7">
        <f t="shared" si="3"/>
        <v>-1132.5900000000001</v>
      </c>
      <c r="M20" s="7">
        <f t="shared" si="3"/>
        <v>-606.78000000000065</v>
      </c>
      <c r="N20" s="7">
        <f t="shared" si="3"/>
        <v>-720.97000000000116</v>
      </c>
      <c r="O20" s="7">
        <f t="shared" si="3"/>
        <v>-705.15999999999985</v>
      </c>
      <c r="P20" s="7">
        <f t="shared" si="3"/>
        <v>1000.6499999999996</v>
      </c>
      <c r="Q20" s="7">
        <f t="shared" si="3"/>
        <v>306.45999999999913</v>
      </c>
      <c r="R20" s="7">
        <f t="shared" si="3"/>
        <v>312.26999999999862</v>
      </c>
      <c r="S20" s="7">
        <f t="shared" si="3"/>
        <v>318.07999999999811</v>
      </c>
      <c r="T20" s="7">
        <f t="shared" si="3"/>
        <v>823.88999999999942</v>
      </c>
      <c r="U20" s="7">
        <f t="shared" si="3"/>
        <v>929.69999999999891</v>
      </c>
    </row>
    <row r="22" spans="1:21">
      <c r="A22" s="4" t="s">
        <v>4</v>
      </c>
      <c r="D22" s="4">
        <f>STDEV(B20:U20)</f>
        <v>932.76136471232564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2005-03-21T14:53:36Z</dcterms:created>
  <dcterms:modified xsi:type="dcterms:W3CDTF">2016-02-01T09:31:44Z</dcterms:modified>
</cp:coreProperties>
</file>