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240" windowHeight="8580"/>
  </bookViews>
  <sheets>
    <sheet name="Calculs" sheetId="1" r:id="rId1"/>
    <sheet name="Graphe" sheetId="2" r:id="rId2"/>
  </sheets>
  <calcPr calcId="125725"/>
</workbook>
</file>

<file path=xl/calcChain.xml><?xml version="1.0" encoding="utf-8"?>
<calcChain xmlns="http://schemas.openxmlformats.org/spreadsheetml/2006/main">
  <c r="G6" i="1"/>
  <c r="E11" s="1"/>
  <c r="G11" s="1"/>
  <c r="E20" s="1"/>
  <c r="G20" s="1"/>
  <c r="E26" s="1"/>
  <c r="G26" s="1"/>
  <c r="G7"/>
  <c r="E13" s="1"/>
  <c r="G13" s="1"/>
  <c r="E21" s="1"/>
  <c r="G8"/>
  <c r="G9"/>
  <c r="E16" s="1"/>
  <c r="G16" s="1"/>
  <c r="E10"/>
  <c r="G10" s="1"/>
  <c r="E19" s="1"/>
  <c r="E12"/>
  <c r="G12" s="1"/>
  <c r="E15"/>
  <c r="G15" s="1"/>
  <c r="E23" s="1"/>
  <c r="G23" s="1"/>
  <c r="E17"/>
  <c r="G17" s="1"/>
  <c r="E24" s="1"/>
  <c r="G24" s="1"/>
  <c r="E28" s="1"/>
  <c r="G28" s="1"/>
  <c r="E18"/>
  <c r="G18" s="1"/>
  <c r="D39"/>
  <c r="D40"/>
  <c r="D41"/>
  <c r="D42"/>
  <c r="F44"/>
  <c r="G19" l="1"/>
  <c r="E39"/>
  <c r="E40"/>
  <c r="G21"/>
  <c r="E14"/>
  <c r="G14" s="1"/>
  <c r="E22" s="1"/>
  <c r="G22" s="1"/>
  <c r="E29" s="1"/>
  <c r="G29" s="1"/>
  <c r="E30" s="1"/>
  <c r="G30" s="1"/>
  <c r="G32" s="1"/>
  <c r="H30" l="1"/>
  <c r="H25"/>
  <c r="H27"/>
  <c r="H26"/>
  <c r="G39"/>
  <c r="E25"/>
  <c r="E27"/>
  <c r="G40"/>
  <c r="F27" l="1"/>
  <c r="I27"/>
  <c r="I42" s="1"/>
  <c r="F48" s="1"/>
  <c r="H42"/>
  <c r="F30"/>
  <c r="H29" s="1"/>
  <c r="I30"/>
  <c r="H41"/>
  <c r="F25"/>
  <c r="F26"/>
  <c r="H20" s="1"/>
  <c r="I26"/>
  <c r="E41"/>
  <c r="G25"/>
  <c r="G41" s="1"/>
  <c r="G27"/>
  <c r="G42" s="1"/>
  <c r="E42"/>
  <c r="F42" l="1"/>
  <c r="H21"/>
  <c r="I20"/>
  <c r="F20"/>
  <c r="F29"/>
  <c r="I29"/>
  <c r="F41"/>
  <c r="H19"/>
  <c r="I25"/>
  <c r="I41" s="1"/>
  <c r="F47" s="1"/>
  <c r="H40" l="1"/>
  <c r="I21"/>
  <c r="I40" s="1"/>
  <c r="F46" s="1"/>
  <c r="F21"/>
  <c r="H12"/>
  <c r="H11"/>
  <c r="H22"/>
  <c r="H28"/>
  <c r="H23"/>
  <c r="H18"/>
  <c r="H39"/>
  <c r="I19"/>
  <c r="I39" s="1"/>
  <c r="F45" s="1"/>
  <c r="F19"/>
  <c r="H13" l="1"/>
  <c r="F40"/>
  <c r="F39"/>
  <c r="H10"/>
  <c r="F18"/>
  <c r="I18"/>
  <c r="I12"/>
  <c r="F12"/>
  <c r="I11"/>
  <c r="F11"/>
  <c r="F22"/>
  <c r="H14" s="1"/>
  <c r="I22"/>
  <c r="F28"/>
  <c r="H24" s="1"/>
  <c r="I28"/>
  <c r="I23"/>
  <c r="F23"/>
  <c r="F13" l="1"/>
  <c r="I13"/>
  <c r="F14"/>
  <c r="I14"/>
  <c r="F10"/>
  <c r="H6" s="1"/>
  <c r="I10"/>
  <c r="F24"/>
  <c r="H17" s="1"/>
  <c r="I24"/>
  <c r="H16"/>
  <c r="H15"/>
  <c r="H7"/>
  <c r="I7" l="1"/>
  <c r="F7"/>
  <c r="I17"/>
  <c r="F17"/>
  <c r="F16"/>
  <c r="H9" s="1"/>
  <c r="I16"/>
  <c r="I15"/>
  <c r="F15"/>
  <c r="H8" s="1"/>
  <c r="F6"/>
  <c r="I6"/>
  <c r="I9" l="1"/>
  <c r="F9"/>
  <c r="F8"/>
  <c r="I8"/>
</calcChain>
</file>

<file path=xl/sharedStrings.xml><?xml version="1.0" encoding="utf-8"?>
<sst xmlns="http://schemas.openxmlformats.org/spreadsheetml/2006/main" count="122" uniqueCount="77">
  <si>
    <t>Tâches</t>
  </si>
  <si>
    <t>Durées</t>
  </si>
  <si>
    <t>A</t>
  </si>
  <si>
    <t>-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</si>
  <si>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</si>
  <si>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</si>
  <si>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</si>
  <si>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</si>
  <si>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</si>
  <si>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</si>
  <si>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</si>
  <si>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</si>
  <si>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</si>
  <si>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</si>
  <si>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</si>
  <si>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</si>
  <si>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Question 1</t>
  </si>
  <si>
    <t>Question 2</t>
  </si>
  <si>
    <t>Code</t>
  </si>
  <si>
    <t>Antécédents</t>
  </si>
  <si>
    <t>Tri des documents de colis</t>
  </si>
  <si>
    <t>Enregistrer les passagers</t>
  </si>
  <si>
    <t>Préparer les escabeaux</t>
  </si>
  <si>
    <t>Mettre en place l’avion</t>
  </si>
  <si>
    <t>Établir les états de colisage</t>
  </si>
  <si>
    <t>Rassembler documents en sacoches</t>
  </si>
  <si>
    <t>Transmettre le nombre de passagers</t>
  </si>
  <si>
    <t>Peser et étiqueter les bagages</t>
  </si>
  <si>
    <t>Formalités douane et police</t>
  </si>
  <si>
    <t>Mise en place des escabeaux</t>
  </si>
  <si>
    <t>Embarquer les repas</t>
  </si>
  <si>
    <t>Faire le plein de carburant</t>
  </si>
  <si>
    <t>N</t>
  </si>
  <si>
    <t>Trier les colis à embarquer</t>
  </si>
  <si>
    <t>O</t>
  </si>
  <si>
    <t>Compléter sacoche de documents</t>
  </si>
  <si>
    <t>F, G</t>
  </si>
  <si>
    <t>P</t>
  </si>
  <si>
    <t>Prise en charge bagages sur chariots</t>
  </si>
  <si>
    <t>Q</t>
  </si>
  <si>
    <t>Attente passagers en salle de départ</t>
  </si>
  <si>
    <t>R</t>
  </si>
  <si>
    <t>Embarquer hôtesses et stewards</t>
  </si>
  <si>
    <t>J, K</t>
  </si>
  <si>
    <t>S</t>
  </si>
  <si>
    <t>Contrôles du mécanicien</t>
  </si>
  <si>
    <t>T</t>
  </si>
  <si>
    <t>Charger les colis en soute</t>
  </si>
  <si>
    <t>U</t>
  </si>
  <si>
    <t>Mise à bord des documents</t>
  </si>
  <si>
    <t>V</t>
  </si>
  <si>
    <t>Charger les bagages</t>
  </si>
  <si>
    <t>W</t>
  </si>
  <si>
    <t>Embarquer les passagers</t>
  </si>
  <si>
    <t>X</t>
  </si>
  <si>
    <t>Mise en place de l’équipage</t>
  </si>
  <si>
    <t>Y</t>
  </si>
  <si>
    <t>Installation des passagers à bord</t>
  </si>
  <si>
    <t>DTO</t>
  </si>
  <si>
    <t>DTA</t>
  </si>
  <si>
    <t>FTO</t>
  </si>
  <si>
    <t>FTA</t>
  </si>
  <si>
    <t>Marge</t>
  </si>
  <si>
    <t>M, Q, R, W</t>
  </si>
  <si>
    <t>Durée totale</t>
  </si>
  <si>
    <t>Mettre en place le groupe</t>
  </si>
  <si>
    <t>Les tâches en rouge forment le chemin critique</t>
  </si>
  <si>
    <t>minutes</t>
  </si>
  <si>
    <t>Il faut commencer les opérations à</t>
  </si>
  <si>
    <t>11h17</t>
  </si>
  <si>
    <t>Planning</t>
  </si>
  <si>
    <t>Début</t>
  </si>
  <si>
    <t>Fin</t>
  </si>
  <si>
    <t>Effectif</t>
  </si>
  <si>
    <t>4 manutentionnaires</t>
  </si>
  <si>
    <t>L'effectif est suffisant</t>
  </si>
  <si>
    <t>Corrigé Isaplane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</si>
</sst>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0" xfId="0" applyFont="1" applyAlignment="1"/>
    <xf numFmtId="0" fontId="2" fillId="0" borderId="2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3" borderId="0" xfId="0" applyFont="1" applyFill="1" applyAlignment="1"/>
    <xf numFmtId="0" fontId="0" fillId="3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114300</xdr:rowOff>
    </xdr:from>
    <xdr:to>
      <xdr:col>22</xdr:col>
      <xdr:colOff>723900</xdr:colOff>
      <xdr:row>36</xdr:row>
      <xdr:rowOff>95250</xdr:rowOff>
    </xdr:to>
    <xdr:grpSp>
      <xdr:nvGrpSpPr>
        <xdr:cNvPr id="2111" name="Group 63"/>
        <xdr:cNvGrpSpPr>
          <a:grpSpLocks/>
        </xdr:cNvGrpSpPr>
      </xdr:nvGrpSpPr>
      <xdr:grpSpPr bwMode="auto">
        <a:xfrm>
          <a:off x="914400" y="438150"/>
          <a:ext cx="16573500" cy="5486400"/>
          <a:chOff x="96" y="480"/>
          <a:chExt cx="5568" cy="3456"/>
        </a:xfrm>
      </xdr:grpSpPr>
      <xdr:sp macro="" textlink="">
        <xdr:nvSpPr>
          <xdr:cNvPr id="2112" name="Oval 64"/>
          <xdr:cNvSpPr>
            <a:spLocks noChangeArrowheads="1"/>
          </xdr:cNvSpPr>
        </xdr:nvSpPr>
        <xdr:spPr bwMode="auto">
          <a:xfrm>
            <a:off x="624" y="86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A,2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13" name="Oval 65"/>
          <xdr:cNvSpPr>
            <a:spLocks noChangeArrowheads="1"/>
          </xdr:cNvSpPr>
        </xdr:nvSpPr>
        <xdr:spPr bwMode="auto">
          <a:xfrm>
            <a:off x="624" y="158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B,18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14" name="Oval 66"/>
          <xdr:cNvSpPr>
            <a:spLocks noChangeArrowheads="1"/>
          </xdr:cNvSpPr>
        </xdr:nvSpPr>
        <xdr:spPr bwMode="auto">
          <a:xfrm>
            <a:off x="624" y="220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C,1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15" name="Oval 67"/>
          <xdr:cNvSpPr>
            <a:spLocks noChangeArrowheads="1"/>
          </xdr:cNvSpPr>
        </xdr:nvSpPr>
        <xdr:spPr bwMode="auto">
          <a:xfrm>
            <a:off x="624" y="28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D,2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16" name="Oval 68"/>
          <xdr:cNvSpPr>
            <a:spLocks noChangeArrowheads="1"/>
          </xdr:cNvSpPr>
        </xdr:nvSpPr>
        <xdr:spPr bwMode="auto">
          <a:xfrm>
            <a:off x="1632" y="4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E,6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17" name="Oval 69"/>
          <xdr:cNvSpPr>
            <a:spLocks noChangeArrowheads="1"/>
          </xdr:cNvSpPr>
        </xdr:nvSpPr>
        <xdr:spPr bwMode="auto">
          <a:xfrm>
            <a:off x="1632" y="91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F,1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18" name="Oval 70"/>
          <xdr:cNvSpPr>
            <a:spLocks noChangeArrowheads="1"/>
          </xdr:cNvSpPr>
        </xdr:nvSpPr>
        <xdr:spPr bwMode="auto">
          <a:xfrm>
            <a:off x="1632" y="124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G,0.5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19" name="Oval 71"/>
          <xdr:cNvSpPr>
            <a:spLocks noChangeArrowheads="1"/>
          </xdr:cNvSpPr>
        </xdr:nvSpPr>
        <xdr:spPr bwMode="auto">
          <a:xfrm>
            <a:off x="1632" y="163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H,10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20" name="Oval 72"/>
          <xdr:cNvSpPr>
            <a:spLocks noChangeArrowheads="1"/>
          </xdr:cNvSpPr>
        </xdr:nvSpPr>
        <xdr:spPr bwMode="auto">
          <a:xfrm>
            <a:off x="1632" y="2016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I,12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21" name="Oval 73"/>
          <xdr:cNvSpPr>
            <a:spLocks noChangeArrowheads="1"/>
          </xdr:cNvSpPr>
        </xdr:nvSpPr>
        <xdr:spPr bwMode="auto">
          <a:xfrm>
            <a:off x="1632" y="240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J,1.5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22" name="Oval 74"/>
          <xdr:cNvSpPr>
            <a:spLocks noChangeArrowheads="1"/>
          </xdr:cNvSpPr>
        </xdr:nvSpPr>
        <xdr:spPr bwMode="auto">
          <a:xfrm>
            <a:off x="1632" y="278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K,3.5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23" name="Oval 75"/>
          <xdr:cNvSpPr>
            <a:spLocks noChangeArrowheads="1"/>
          </xdr:cNvSpPr>
        </xdr:nvSpPr>
        <xdr:spPr bwMode="auto">
          <a:xfrm>
            <a:off x="1632" y="3216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L,1.5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24" name="Oval 76"/>
          <xdr:cNvSpPr>
            <a:spLocks noChangeArrowheads="1"/>
          </xdr:cNvSpPr>
        </xdr:nvSpPr>
        <xdr:spPr bwMode="auto">
          <a:xfrm>
            <a:off x="1632" y="364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M,6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25" name="AutoShape 77"/>
          <xdr:cNvCxnSpPr>
            <a:cxnSpLocks noChangeShapeType="1"/>
            <a:stCxn id="2112" idx="6"/>
            <a:endCxn id="2116" idx="2"/>
          </xdr:cNvCxnSpPr>
        </xdr:nvCxnSpPr>
        <xdr:spPr bwMode="auto">
          <a:xfrm flipV="1">
            <a:off x="912" y="624"/>
            <a:ext cx="720" cy="38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26" name="AutoShape 78"/>
          <xdr:cNvCxnSpPr>
            <a:cxnSpLocks noChangeShapeType="1"/>
            <a:stCxn id="2112" idx="5"/>
            <a:endCxn id="2117" idx="2"/>
          </xdr:cNvCxnSpPr>
        </xdr:nvCxnSpPr>
        <xdr:spPr bwMode="auto">
          <a:xfrm flipV="1">
            <a:off x="870" y="1056"/>
            <a:ext cx="762" cy="5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27" name="AutoShape 79"/>
          <xdr:cNvCxnSpPr>
            <a:cxnSpLocks noChangeShapeType="1"/>
            <a:stCxn id="2113" idx="7"/>
            <a:endCxn id="2118" idx="2"/>
          </xdr:cNvCxnSpPr>
        </xdr:nvCxnSpPr>
        <xdr:spPr bwMode="auto">
          <a:xfrm flipV="1">
            <a:off x="870" y="1392"/>
            <a:ext cx="762" cy="23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28" name="AutoShape 80"/>
          <xdr:cNvCxnSpPr>
            <a:cxnSpLocks noChangeShapeType="1"/>
            <a:stCxn id="2113" idx="6"/>
            <a:endCxn id="2119" idx="2"/>
          </xdr:cNvCxnSpPr>
        </xdr:nvCxnSpPr>
        <xdr:spPr bwMode="auto">
          <a:xfrm>
            <a:off x="912" y="1728"/>
            <a:ext cx="720" cy="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29" name="AutoShape 81"/>
          <xdr:cNvCxnSpPr>
            <a:cxnSpLocks noChangeShapeType="1"/>
            <a:stCxn id="2113" idx="5"/>
            <a:endCxn id="2120" idx="2"/>
          </xdr:cNvCxnSpPr>
        </xdr:nvCxnSpPr>
        <xdr:spPr bwMode="auto">
          <a:xfrm>
            <a:off x="870" y="1830"/>
            <a:ext cx="762" cy="33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2130" name="AutoShape 82"/>
          <xdr:cNvCxnSpPr>
            <a:cxnSpLocks noChangeShapeType="1"/>
            <a:stCxn id="2114" idx="5"/>
            <a:endCxn id="2121" idx="2"/>
          </xdr:cNvCxnSpPr>
        </xdr:nvCxnSpPr>
        <xdr:spPr bwMode="auto">
          <a:xfrm>
            <a:off x="870" y="2454"/>
            <a:ext cx="762" cy="9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31" name="AutoShape 83"/>
          <xdr:cNvCxnSpPr>
            <a:cxnSpLocks noChangeShapeType="1"/>
            <a:stCxn id="2115" idx="6"/>
            <a:endCxn id="2122" idx="2"/>
          </xdr:cNvCxnSpPr>
        </xdr:nvCxnSpPr>
        <xdr:spPr bwMode="auto">
          <a:xfrm flipV="1">
            <a:off x="912" y="2928"/>
            <a:ext cx="720" cy="9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32" name="AutoShape 84"/>
          <xdr:cNvCxnSpPr>
            <a:cxnSpLocks noChangeShapeType="1"/>
            <a:stCxn id="2115" idx="6"/>
            <a:endCxn id="2123" idx="2"/>
          </xdr:cNvCxnSpPr>
        </xdr:nvCxnSpPr>
        <xdr:spPr bwMode="auto">
          <a:xfrm>
            <a:off x="912" y="3024"/>
            <a:ext cx="720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33" name="AutoShape 85"/>
          <xdr:cNvCxnSpPr>
            <a:cxnSpLocks noChangeShapeType="1"/>
            <a:stCxn id="2115" idx="5"/>
            <a:endCxn id="2124" idx="2"/>
          </xdr:cNvCxnSpPr>
        </xdr:nvCxnSpPr>
        <xdr:spPr bwMode="auto">
          <a:xfrm>
            <a:off x="870" y="3126"/>
            <a:ext cx="762" cy="66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34" name="Oval 86"/>
          <xdr:cNvSpPr>
            <a:spLocks noChangeArrowheads="1"/>
          </xdr:cNvSpPr>
        </xdr:nvSpPr>
        <xdr:spPr bwMode="auto">
          <a:xfrm>
            <a:off x="2736" y="4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N,6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35" name="AutoShape 87"/>
          <xdr:cNvCxnSpPr>
            <a:cxnSpLocks noChangeShapeType="1"/>
            <a:stCxn id="2116" idx="6"/>
            <a:endCxn id="2134" idx="2"/>
          </xdr:cNvCxnSpPr>
        </xdr:nvCxnSpPr>
        <xdr:spPr bwMode="auto">
          <a:xfrm>
            <a:off x="1920" y="624"/>
            <a:ext cx="816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36" name="Oval 88"/>
          <xdr:cNvSpPr>
            <a:spLocks noChangeArrowheads="1"/>
          </xdr:cNvSpPr>
        </xdr:nvSpPr>
        <xdr:spPr bwMode="auto">
          <a:xfrm>
            <a:off x="2736" y="115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O,3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37" name="AutoShape 89"/>
          <xdr:cNvCxnSpPr>
            <a:cxnSpLocks noChangeShapeType="1"/>
            <a:stCxn id="2117" idx="6"/>
            <a:endCxn id="2136" idx="2"/>
          </xdr:cNvCxnSpPr>
        </xdr:nvCxnSpPr>
        <xdr:spPr bwMode="auto">
          <a:xfrm>
            <a:off x="1920" y="1056"/>
            <a:ext cx="816" cy="24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38" name="AutoShape 90"/>
          <xdr:cNvCxnSpPr>
            <a:cxnSpLocks noChangeShapeType="1"/>
            <a:stCxn id="2118" idx="6"/>
            <a:endCxn id="2136" idx="2"/>
          </xdr:cNvCxnSpPr>
        </xdr:nvCxnSpPr>
        <xdr:spPr bwMode="auto">
          <a:xfrm flipV="1">
            <a:off x="1920" y="1296"/>
            <a:ext cx="816" cy="9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39" name="Oval 91"/>
          <xdr:cNvSpPr>
            <a:spLocks noChangeArrowheads="1"/>
          </xdr:cNvSpPr>
        </xdr:nvSpPr>
        <xdr:spPr bwMode="auto">
          <a:xfrm>
            <a:off x="2736" y="158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P,2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40" name="AutoShape 92"/>
          <xdr:cNvCxnSpPr>
            <a:cxnSpLocks noChangeShapeType="1"/>
            <a:stCxn id="2119" idx="6"/>
            <a:endCxn id="2139" idx="2"/>
          </xdr:cNvCxnSpPr>
        </xdr:nvCxnSpPr>
        <xdr:spPr bwMode="auto">
          <a:xfrm flipV="1">
            <a:off x="1920" y="1728"/>
            <a:ext cx="816" cy="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41" name="Oval 93"/>
          <xdr:cNvSpPr>
            <a:spLocks noChangeArrowheads="1"/>
          </xdr:cNvSpPr>
        </xdr:nvSpPr>
        <xdr:spPr bwMode="auto">
          <a:xfrm>
            <a:off x="2736" y="2016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Q,10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42" name="AutoShape 94"/>
          <xdr:cNvCxnSpPr>
            <a:cxnSpLocks noChangeShapeType="1"/>
            <a:stCxn id="2120" idx="6"/>
            <a:endCxn id="2141" idx="2"/>
          </xdr:cNvCxnSpPr>
        </xdr:nvCxnSpPr>
        <xdr:spPr bwMode="auto">
          <a:xfrm>
            <a:off x="1920" y="2160"/>
            <a:ext cx="816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sp macro="" textlink="">
        <xdr:nvSpPr>
          <xdr:cNvPr id="2143" name="Oval 95"/>
          <xdr:cNvSpPr>
            <a:spLocks noChangeArrowheads="1"/>
          </xdr:cNvSpPr>
        </xdr:nvSpPr>
        <xdr:spPr bwMode="auto">
          <a:xfrm>
            <a:off x="2736" y="278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R,1.5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44" name="AutoShape 96"/>
          <xdr:cNvCxnSpPr>
            <a:cxnSpLocks noChangeShapeType="1"/>
            <a:stCxn id="2121" idx="6"/>
            <a:endCxn id="2143" idx="2"/>
          </xdr:cNvCxnSpPr>
        </xdr:nvCxnSpPr>
        <xdr:spPr bwMode="auto">
          <a:xfrm>
            <a:off x="1920" y="2544"/>
            <a:ext cx="816" cy="38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45" name="AutoShape 97"/>
          <xdr:cNvCxnSpPr>
            <a:cxnSpLocks noChangeShapeType="1"/>
            <a:stCxn id="2122" idx="6"/>
            <a:endCxn id="2143" idx="2"/>
          </xdr:cNvCxnSpPr>
        </xdr:nvCxnSpPr>
        <xdr:spPr bwMode="auto">
          <a:xfrm>
            <a:off x="1920" y="2928"/>
            <a:ext cx="816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46" name="Oval 98"/>
          <xdr:cNvSpPr>
            <a:spLocks noChangeArrowheads="1"/>
          </xdr:cNvSpPr>
        </xdr:nvSpPr>
        <xdr:spPr bwMode="auto">
          <a:xfrm>
            <a:off x="2736" y="336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S,6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47" name="AutoShape 99"/>
          <xdr:cNvCxnSpPr>
            <a:cxnSpLocks noChangeShapeType="1"/>
            <a:stCxn id="2123" idx="6"/>
            <a:endCxn id="2146" idx="2"/>
          </xdr:cNvCxnSpPr>
        </xdr:nvCxnSpPr>
        <xdr:spPr bwMode="auto">
          <a:xfrm>
            <a:off x="1920" y="3360"/>
            <a:ext cx="816" cy="14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48" name="Oval 100"/>
          <xdr:cNvSpPr>
            <a:spLocks noChangeArrowheads="1"/>
          </xdr:cNvSpPr>
        </xdr:nvSpPr>
        <xdr:spPr bwMode="auto">
          <a:xfrm>
            <a:off x="3456" y="4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T,4.5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49" name="AutoShape 101"/>
          <xdr:cNvCxnSpPr>
            <a:cxnSpLocks noChangeShapeType="1"/>
            <a:stCxn id="2134" idx="6"/>
            <a:endCxn id="2148" idx="2"/>
          </xdr:cNvCxnSpPr>
        </xdr:nvCxnSpPr>
        <xdr:spPr bwMode="auto">
          <a:xfrm>
            <a:off x="3024" y="624"/>
            <a:ext cx="43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50" name="Oval 102"/>
          <xdr:cNvSpPr>
            <a:spLocks noChangeArrowheads="1"/>
          </xdr:cNvSpPr>
        </xdr:nvSpPr>
        <xdr:spPr bwMode="auto">
          <a:xfrm>
            <a:off x="3456" y="115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U,0.5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51" name="AutoShape 103"/>
          <xdr:cNvCxnSpPr>
            <a:cxnSpLocks noChangeShapeType="1"/>
            <a:stCxn id="2136" idx="6"/>
            <a:endCxn id="2150" idx="2"/>
          </xdr:cNvCxnSpPr>
        </xdr:nvCxnSpPr>
        <xdr:spPr bwMode="auto">
          <a:xfrm>
            <a:off x="3024" y="1296"/>
            <a:ext cx="43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52" name="Oval 104"/>
          <xdr:cNvSpPr>
            <a:spLocks noChangeArrowheads="1"/>
          </xdr:cNvSpPr>
        </xdr:nvSpPr>
        <xdr:spPr bwMode="auto">
          <a:xfrm>
            <a:off x="3456" y="158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V,3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53" name="AutoShape 105"/>
          <xdr:cNvCxnSpPr>
            <a:cxnSpLocks noChangeShapeType="1"/>
            <a:stCxn id="2139" idx="6"/>
            <a:endCxn id="2152" idx="2"/>
          </xdr:cNvCxnSpPr>
        </xdr:nvCxnSpPr>
        <xdr:spPr bwMode="auto">
          <a:xfrm>
            <a:off x="3024" y="1728"/>
            <a:ext cx="43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54" name="Oval 106"/>
          <xdr:cNvSpPr>
            <a:spLocks noChangeArrowheads="1"/>
          </xdr:cNvSpPr>
        </xdr:nvSpPr>
        <xdr:spPr bwMode="auto">
          <a:xfrm>
            <a:off x="4320" y="364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X,2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55" name="AutoShape 107"/>
          <xdr:cNvCxnSpPr>
            <a:cxnSpLocks noChangeShapeType="1"/>
            <a:stCxn id="2141" idx="5"/>
            <a:endCxn id="2154" idx="1"/>
          </xdr:cNvCxnSpPr>
        </xdr:nvCxnSpPr>
        <xdr:spPr bwMode="auto">
          <a:xfrm>
            <a:off x="2982" y="2262"/>
            <a:ext cx="1380" cy="1428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2156" name="AutoShape 108"/>
          <xdr:cNvCxnSpPr>
            <a:cxnSpLocks noChangeShapeType="1"/>
            <a:stCxn id="2143" idx="6"/>
            <a:endCxn id="2154" idx="1"/>
          </xdr:cNvCxnSpPr>
        </xdr:nvCxnSpPr>
        <xdr:spPr bwMode="auto">
          <a:xfrm>
            <a:off x="3024" y="2928"/>
            <a:ext cx="1338" cy="76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57" name="Oval 109"/>
          <xdr:cNvSpPr>
            <a:spLocks noChangeArrowheads="1"/>
          </xdr:cNvSpPr>
        </xdr:nvSpPr>
        <xdr:spPr bwMode="auto">
          <a:xfrm>
            <a:off x="3456" y="336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W,3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58" name="AutoShape 110"/>
          <xdr:cNvCxnSpPr>
            <a:cxnSpLocks noChangeShapeType="1"/>
            <a:stCxn id="2146" idx="6"/>
            <a:endCxn id="2157" idx="2"/>
          </xdr:cNvCxnSpPr>
        </xdr:nvCxnSpPr>
        <xdr:spPr bwMode="auto">
          <a:xfrm>
            <a:off x="3024" y="3504"/>
            <a:ext cx="43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59" name="AutoShape 111"/>
          <xdr:cNvCxnSpPr>
            <a:cxnSpLocks noChangeShapeType="1"/>
            <a:stCxn id="2157" idx="6"/>
            <a:endCxn id="2154" idx="2"/>
          </xdr:cNvCxnSpPr>
        </xdr:nvCxnSpPr>
        <xdr:spPr bwMode="auto">
          <a:xfrm>
            <a:off x="3744" y="3504"/>
            <a:ext cx="576" cy="28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60" name="AutoShape 112"/>
          <xdr:cNvCxnSpPr>
            <a:cxnSpLocks noChangeShapeType="1"/>
            <a:stCxn id="2124" idx="6"/>
            <a:endCxn id="2154" idx="2"/>
          </xdr:cNvCxnSpPr>
        </xdr:nvCxnSpPr>
        <xdr:spPr bwMode="auto">
          <a:xfrm>
            <a:off x="1920" y="3792"/>
            <a:ext cx="240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61" name="Oval 113"/>
          <xdr:cNvSpPr>
            <a:spLocks noChangeArrowheads="1"/>
          </xdr:cNvSpPr>
        </xdr:nvSpPr>
        <xdr:spPr bwMode="auto">
          <a:xfrm>
            <a:off x="4896" y="364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Y,1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62" name="AutoShape 114"/>
          <xdr:cNvCxnSpPr>
            <a:cxnSpLocks noChangeShapeType="1"/>
            <a:stCxn id="2154" idx="6"/>
            <a:endCxn id="2161" idx="2"/>
          </xdr:cNvCxnSpPr>
        </xdr:nvCxnSpPr>
        <xdr:spPr bwMode="auto">
          <a:xfrm>
            <a:off x="4608" y="3792"/>
            <a:ext cx="288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sp macro="" textlink="">
        <xdr:nvSpPr>
          <xdr:cNvPr id="2163" name="Oval 115"/>
          <xdr:cNvSpPr>
            <a:spLocks noChangeArrowheads="1"/>
          </xdr:cNvSpPr>
        </xdr:nvSpPr>
        <xdr:spPr bwMode="auto">
          <a:xfrm>
            <a:off x="96" y="172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Début</a:t>
            </a:r>
          </a:p>
          <a:p>
            <a:pPr algn="l" rtl="0"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64" name="AutoShape 116"/>
          <xdr:cNvCxnSpPr>
            <a:cxnSpLocks noChangeShapeType="1"/>
            <a:stCxn id="2163" idx="7"/>
            <a:endCxn id="2112" idx="3"/>
          </xdr:cNvCxnSpPr>
        </xdr:nvCxnSpPr>
        <xdr:spPr bwMode="auto">
          <a:xfrm flipV="1">
            <a:off x="342" y="1110"/>
            <a:ext cx="324" cy="66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65" name="AutoShape 117"/>
          <xdr:cNvCxnSpPr>
            <a:cxnSpLocks noChangeShapeType="1"/>
            <a:stCxn id="2163" idx="6"/>
            <a:endCxn id="2113" idx="2"/>
          </xdr:cNvCxnSpPr>
        </xdr:nvCxnSpPr>
        <xdr:spPr bwMode="auto">
          <a:xfrm flipV="1">
            <a:off x="384" y="1728"/>
            <a:ext cx="240" cy="144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2166" name="AutoShape 118"/>
          <xdr:cNvCxnSpPr>
            <a:cxnSpLocks noChangeShapeType="1"/>
            <a:stCxn id="2163" idx="5"/>
            <a:endCxn id="2114" idx="2"/>
          </xdr:cNvCxnSpPr>
        </xdr:nvCxnSpPr>
        <xdr:spPr bwMode="auto">
          <a:xfrm>
            <a:off x="342" y="1974"/>
            <a:ext cx="282" cy="37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67" name="AutoShape 119"/>
          <xdr:cNvCxnSpPr>
            <a:cxnSpLocks noChangeShapeType="1"/>
            <a:stCxn id="2163" idx="5"/>
            <a:endCxn id="2115" idx="1"/>
          </xdr:cNvCxnSpPr>
        </xdr:nvCxnSpPr>
        <xdr:spPr bwMode="auto">
          <a:xfrm>
            <a:off x="342" y="1974"/>
            <a:ext cx="324" cy="9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2168" name="Oval 120"/>
          <xdr:cNvSpPr>
            <a:spLocks noChangeArrowheads="1"/>
          </xdr:cNvSpPr>
        </xdr:nvSpPr>
        <xdr:spPr bwMode="auto">
          <a:xfrm>
            <a:off x="5376" y="220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Fin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2169" name="AutoShape 121"/>
          <xdr:cNvCxnSpPr>
            <a:cxnSpLocks noChangeShapeType="1"/>
            <a:stCxn id="2148" idx="6"/>
            <a:endCxn id="2168" idx="2"/>
          </xdr:cNvCxnSpPr>
        </xdr:nvCxnSpPr>
        <xdr:spPr bwMode="auto">
          <a:xfrm>
            <a:off x="3744" y="624"/>
            <a:ext cx="1632" cy="172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70" name="AutoShape 122"/>
          <xdr:cNvCxnSpPr>
            <a:cxnSpLocks noChangeShapeType="1"/>
            <a:stCxn id="2150" idx="6"/>
            <a:endCxn id="2168" idx="2"/>
          </xdr:cNvCxnSpPr>
        </xdr:nvCxnSpPr>
        <xdr:spPr bwMode="auto">
          <a:xfrm>
            <a:off x="3744" y="1296"/>
            <a:ext cx="1632" cy="105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71" name="AutoShape 123"/>
          <xdr:cNvCxnSpPr>
            <a:cxnSpLocks noChangeShapeType="1"/>
            <a:stCxn id="2152" idx="6"/>
            <a:endCxn id="2168" idx="2"/>
          </xdr:cNvCxnSpPr>
        </xdr:nvCxnSpPr>
        <xdr:spPr bwMode="auto">
          <a:xfrm>
            <a:off x="3744" y="1728"/>
            <a:ext cx="1632" cy="62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2172" name="AutoShape 124"/>
          <xdr:cNvCxnSpPr>
            <a:cxnSpLocks noChangeShapeType="1"/>
            <a:stCxn id="2161" idx="7"/>
            <a:endCxn id="2168" idx="2"/>
          </xdr:cNvCxnSpPr>
        </xdr:nvCxnSpPr>
        <xdr:spPr bwMode="auto">
          <a:xfrm flipV="1">
            <a:off x="5142" y="2352"/>
            <a:ext cx="234" cy="1338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workbookViewId="0">
      <selection sqref="A1:B1"/>
    </sheetView>
  </sheetViews>
  <sheetFormatPr baseColWidth="10" defaultRowHeight="12.75"/>
  <cols>
    <col min="1" max="1" width="14.85546875" style="1" customWidth="1"/>
    <col min="2" max="2" width="32.140625" style="1" customWidth="1"/>
    <col min="3" max="3" width="17.28515625" style="1" customWidth="1"/>
    <col min="4" max="16384" width="11.42578125" style="1"/>
  </cols>
  <sheetData>
    <row r="1" spans="1:10">
      <c r="A1" s="33" t="s">
        <v>76</v>
      </c>
      <c r="B1" s="34"/>
    </row>
    <row r="3" spans="1:10">
      <c r="A3" s="8" t="s">
        <v>16</v>
      </c>
    </row>
    <row r="5" spans="1:10" ht="12.75" customHeight="1">
      <c r="A5" s="2" t="s">
        <v>18</v>
      </c>
      <c r="B5" s="3" t="s">
        <v>0</v>
      </c>
      <c r="C5" s="4" t="s">
        <v>19</v>
      </c>
      <c r="D5" s="4" t="s">
        <v>1</v>
      </c>
      <c r="E5" s="9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/>
    </row>
    <row r="6" spans="1:10" ht="12.75" customHeight="1">
      <c r="A6" s="5" t="s">
        <v>2</v>
      </c>
      <c r="B6" s="6" t="s">
        <v>20</v>
      </c>
      <c r="C6" s="7" t="s">
        <v>3</v>
      </c>
      <c r="D6" s="7">
        <v>2</v>
      </c>
      <c r="E6" s="10">
        <v>0</v>
      </c>
      <c r="F6" s="10">
        <f>H6-D6</f>
        <v>24.5</v>
      </c>
      <c r="G6" s="10">
        <f>E6+D6</f>
        <v>2</v>
      </c>
      <c r="H6" s="10">
        <f>MIN(F10:F11)</f>
        <v>26.5</v>
      </c>
      <c r="I6" s="10">
        <f>H6-G6</f>
        <v>24.5</v>
      </c>
      <c r="J6"/>
    </row>
    <row r="7" spans="1:10" s="19" customFormat="1" ht="12.75" customHeight="1">
      <c r="A7" s="14" t="s">
        <v>4</v>
      </c>
      <c r="B7" s="15" t="s">
        <v>21</v>
      </c>
      <c r="C7" s="16" t="s">
        <v>3</v>
      </c>
      <c r="D7" s="16">
        <v>18</v>
      </c>
      <c r="E7" s="17">
        <v>0</v>
      </c>
      <c r="F7" s="17">
        <f t="shared" ref="F7:F30" si="0">H7-D7</f>
        <v>0</v>
      </c>
      <c r="G7" s="17">
        <f t="shared" ref="G7:G30" si="1">E7+D7</f>
        <v>18</v>
      </c>
      <c r="H7" s="17">
        <f>MIN(F12:F14)</f>
        <v>18</v>
      </c>
      <c r="I7" s="17">
        <f t="shared" ref="I7:I30" si="2">H7-G7</f>
        <v>0</v>
      </c>
      <c r="J7" s="18"/>
    </row>
    <row r="8" spans="1:10" ht="12.75" customHeight="1">
      <c r="A8" s="5" t="s">
        <v>5</v>
      </c>
      <c r="B8" s="6" t="s">
        <v>22</v>
      </c>
      <c r="C8" s="7" t="s">
        <v>3</v>
      </c>
      <c r="D8" s="7">
        <v>1</v>
      </c>
      <c r="E8" s="10">
        <v>0</v>
      </c>
      <c r="F8" s="10">
        <f t="shared" si="0"/>
        <v>36</v>
      </c>
      <c r="G8" s="10">
        <f t="shared" si="1"/>
        <v>1</v>
      </c>
      <c r="H8" s="10">
        <f>F15</f>
        <v>37</v>
      </c>
      <c r="I8" s="10">
        <f t="shared" si="2"/>
        <v>36</v>
      </c>
      <c r="J8"/>
    </row>
    <row r="9" spans="1:10" ht="12.75" customHeight="1">
      <c r="A9" s="5" t="s">
        <v>6</v>
      </c>
      <c r="B9" s="6" t="s">
        <v>23</v>
      </c>
      <c r="C9" s="7" t="s">
        <v>3</v>
      </c>
      <c r="D9" s="7">
        <v>2</v>
      </c>
      <c r="E9" s="10">
        <v>0</v>
      </c>
      <c r="F9" s="10">
        <f t="shared" si="0"/>
        <v>27.5</v>
      </c>
      <c r="G9" s="10">
        <f t="shared" si="1"/>
        <v>2</v>
      </c>
      <c r="H9" s="10">
        <f>MIN(F16:F18)</f>
        <v>29.5</v>
      </c>
      <c r="I9" s="10">
        <f t="shared" si="2"/>
        <v>27.5</v>
      </c>
      <c r="J9"/>
    </row>
    <row r="10" spans="1:10" ht="12.75" customHeight="1">
      <c r="A10" s="5" t="s">
        <v>7</v>
      </c>
      <c r="B10" s="6" t="s">
        <v>24</v>
      </c>
      <c r="C10" s="7" t="s">
        <v>2</v>
      </c>
      <c r="D10" s="7">
        <v>6</v>
      </c>
      <c r="E10" s="10">
        <f>G6</f>
        <v>2</v>
      </c>
      <c r="F10" s="10">
        <f t="shared" si="0"/>
        <v>26.5</v>
      </c>
      <c r="G10" s="10">
        <f t="shared" si="1"/>
        <v>8</v>
      </c>
      <c r="H10" s="10">
        <f>F19</f>
        <v>32.5</v>
      </c>
      <c r="I10" s="10">
        <f t="shared" si="2"/>
        <v>24.5</v>
      </c>
      <c r="J10"/>
    </row>
    <row r="11" spans="1:10" ht="12.75" customHeight="1">
      <c r="A11" s="5" t="s">
        <v>8</v>
      </c>
      <c r="B11" s="6" t="s">
        <v>25</v>
      </c>
      <c r="C11" s="7" t="s">
        <v>2</v>
      </c>
      <c r="D11" s="7">
        <v>1</v>
      </c>
      <c r="E11" s="10">
        <f>G6</f>
        <v>2</v>
      </c>
      <c r="F11" s="10">
        <f t="shared" si="0"/>
        <v>38.5</v>
      </c>
      <c r="G11" s="10">
        <f t="shared" si="1"/>
        <v>3</v>
      </c>
      <c r="H11" s="10">
        <f>F20</f>
        <v>39.5</v>
      </c>
      <c r="I11" s="10">
        <f t="shared" si="2"/>
        <v>36.5</v>
      </c>
      <c r="J11"/>
    </row>
    <row r="12" spans="1:10" ht="12.75" customHeight="1">
      <c r="A12" s="5" t="s">
        <v>9</v>
      </c>
      <c r="B12" s="6" t="s">
        <v>26</v>
      </c>
      <c r="C12" s="7" t="s">
        <v>4</v>
      </c>
      <c r="D12" s="7">
        <v>0.5</v>
      </c>
      <c r="E12" s="10">
        <f>G7</f>
        <v>18</v>
      </c>
      <c r="F12" s="10">
        <f t="shared" si="0"/>
        <v>39</v>
      </c>
      <c r="G12" s="10">
        <f t="shared" si="1"/>
        <v>18.5</v>
      </c>
      <c r="H12" s="10">
        <f>F20</f>
        <v>39.5</v>
      </c>
      <c r="I12" s="10">
        <f t="shared" si="2"/>
        <v>21</v>
      </c>
      <c r="J12"/>
    </row>
    <row r="13" spans="1:10" ht="12.75" customHeight="1">
      <c r="A13" s="5" t="s">
        <v>10</v>
      </c>
      <c r="B13" s="6" t="s">
        <v>27</v>
      </c>
      <c r="C13" s="7" t="s">
        <v>4</v>
      </c>
      <c r="D13" s="7">
        <v>10</v>
      </c>
      <c r="E13" s="10">
        <f>G7</f>
        <v>18</v>
      </c>
      <c r="F13" s="10">
        <f t="shared" si="0"/>
        <v>28</v>
      </c>
      <c r="G13" s="10">
        <f t="shared" si="1"/>
        <v>28</v>
      </c>
      <c r="H13" s="10">
        <f>F21</f>
        <v>38</v>
      </c>
      <c r="I13" s="10">
        <f t="shared" si="2"/>
        <v>10</v>
      </c>
      <c r="J13"/>
    </row>
    <row r="14" spans="1:10" s="19" customFormat="1" ht="12.75" customHeight="1">
      <c r="A14" s="14" t="s">
        <v>11</v>
      </c>
      <c r="B14" s="15" t="s">
        <v>28</v>
      </c>
      <c r="C14" s="16" t="s">
        <v>4</v>
      </c>
      <c r="D14" s="16">
        <v>12</v>
      </c>
      <c r="E14" s="17">
        <f>G7</f>
        <v>18</v>
      </c>
      <c r="F14" s="17">
        <f t="shared" si="0"/>
        <v>18</v>
      </c>
      <c r="G14" s="17">
        <f t="shared" si="1"/>
        <v>30</v>
      </c>
      <c r="H14" s="17">
        <f>F22</f>
        <v>30</v>
      </c>
      <c r="I14" s="17">
        <f t="shared" si="2"/>
        <v>0</v>
      </c>
      <c r="J14" s="18"/>
    </row>
    <row r="15" spans="1:10" ht="12.75" customHeight="1">
      <c r="A15" s="5" t="s">
        <v>12</v>
      </c>
      <c r="B15" s="6" t="s">
        <v>29</v>
      </c>
      <c r="C15" s="7" t="s">
        <v>5</v>
      </c>
      <c r="D15" s="7">
        <v>1.5</v>
      </c>
      <c r="E15" s="10">
        <f>G8</f>
        <v>1</v>
      </c>
      <c r="F15" s="10">
        <f t="shared" si="0"/>
        <v>37</v>
      </c>
      <c r="G15" s="10">
        <f t="shared" si="1"/>
        <v>2.5</v>
      </c>
      <c r="H15" s="10">
        <f>F23</f>
        <v>38.5</v>
      </c>
      <c r="I15" s="10">
        <f t="shared" si="2"/>
        <v>36</v>
      </c>
      <c r="J15"/>
    </row>
    <row r="16" spans="1:10" ht="12.75" customHeight="1">
      <c r="A16" s="5" t="s">
        <v>13</v>
      </c>
      <c r="B16" s="6" t="s">
        <v>30</v>
      </c>
      <c r="C16" s="7" t="s">
        <v>6</v>
      </c>
      <c r="D16" s="7">
        <v>3.5</v>
      </c>
      <c r="E16" s="10">
        <f>G9</f>
        <v>2</v>
      </c>
      <c r="F16" s="10">
        <f t="shared" si="0"/>
        <v>35</v>
      </c>
      <c r="G16" s="10">
        <f t="shared" si="1"/>
        <v>5.5</v>
      </c>
      <c r="H16" s="10">
        <f>F23</f>
        <v>38.5</v>
      </c>
      <c r="I16" s="10">
        <f t="shared" si="2"/>
        <v>33</v>
      </c>
      <c r="J16"/>
    </row>
    <row r="17" spans="1:10" ht="12.75" customHeight="1">
      <c r="A17" s="5" t="s">
        <v>14</v>
      </c>
      <c r="B17" s="6" t="s">
        <v>65</v>
      </c>
      <c r="C17" s="7" t="s">
        <v>6</v>
      </c>
      <c r="D17" s="7">
        <v>1.5</v>
      </c>
      <c r="E17" s="10">
        <f>G9</f>
        <v>2</v>
      </c>
      <c r="F17" s="10">
        <f t="shared" si="0"/>
        <v>29.5</v>
      </c>
      <c r="G17" s="10">
        <f t="shared" si="1"/>
        <v>3.5</v>
      </c>
      <c r="H17" s="10">
        <f>F24</f>
        <v>31</v>
      </c>
      <c r="I17" s="10">
        <f t="shared" si="2"/>
        <v>27.5</v>
      </c>
      <c r="J17"/>
    </row>
    <row r="18" spans="1:10" ht="12.75" customHeight="1">
      <c r="A18" s="5" t="s">
        <v>15</v>
      </c>
      <c r="B18" s="6" t="s">
        <v>31</v>
      </c>
      <c r="C18" s="7" t="s">
        <v>6</v>
      </c>
      <c r="D18" s="7">
        <v>6</v>
      </c>
      <c r="E18" s="10">
        <f>G9</f>
        <v>2</v>
      </c>
      <c r="F18" s="10">
        <f t="shared" si="0"/>
        <v>34</v>
      </c>
      <c r="G18" s="10">
        <f t="shared" si="1"/>
        <v>8</v>
      </c>
      <c r="H18" s="10">
        <f>F29</f>
        <v>40</v>
      </c>
      <c r="I18" s="10">
        <f t="shared" si="2"/>
        <v>32</v>
      </c>
      <c r="J18"/>
    </row>
    <row r="19" spans="1:10" ht="12.75" customHeight="1">
      <c r="A19" s="5" t="s">
        <v>32</v>
      </c>
      <c r="B19" s="6" t="s">
        <v>33</v>
      </c>
      <c r="C19" s="7" t="s">
        <v>7</v>
      </c>
      <c r="D19" s="7">
        <v>6</v>
      </c>
      <c r="E19" s="10">
        <f>G10</f>
        <v>8</v>
      </c>
      <c r="F19" s="10">
        <f t="shared" si="0"/>
        <v>32.5</v>
      </c>
      <c r="G19" s="10">
        <f t="shared" si="1"/>
        <v>14</v>
      </c>
      <c r="H19" s="10">
        <f>F25</f>
        <v>38.5</v>
      </c>
      <c r="I19" s="10">
        <f t="shared" si="2"/>
        <v>24.5</v>
      </c>
      <c r="J19"/>
    </row>
    <row r="20" spans="1:10" ht="12.75" customHeight="1">
      <c r="A20" s="5" t="s">
        <v>34</v>
      </c>
      <c r="B20" s="6" t="s">
        <v>35</v>
      </c>
      <c r="C20" s="7" t="s">
        <v>36</v>
      </c>
      <c r="D20" s="7">
        <v>3</v>
      </c>
      <c r="E20" s="10">
        <f>MAX(G11,G12)</f>
        <v>18.5</v>
      </c>
      <c r="F20" s="10">
        <f t="shared" si="0"/>
        <v>39.5</v>
      </c>
      <c r="G20" s="10">
        <f t="shared" si="1"/>
        <v>21.5</v>
      </c>
      <c r="H20" s="10">
        <f>F26</f>
        <v>42.5</v>
      </c>
      <c r="I20" s="10">
        <f t="shared" si="2"/>
        <v>21</v>
      </c>
      <c r="J20"/>
    </row>
    <row r="21" spans="1:10" ht="12.75" customHeight="1">
      <c r="A21" s="5" t="s">
        <v>37</v>
      </c>
      <c r="B21" s="6" t="s">
        <v>38</v>
      </c>
      <c r="C21" s="7" t="s">
        <v>10</v>
      </c>
      <c r="D21" s="7">
        <v>2</v>
      </c>
      <c r="E21" s="10">
        <f>G13</f>
        <v>28</v>
      </c>
      <c r="F21" s="10">
        <f t="shared" si="0"/>
        <v>38</v>
      </c>
      <c r="G21" s="10">
        <f t="shared" si="1"/>
        <v>30</v>
      </c>
      <c r="H21" s="10">
        <f>F27</f>
        <v>40</v>
      </c>
      <c r="I21" s="10">
        <f t="shared" si="2"/>
        <v>10</v>
      </c>
      <c r="J21"/>
    </row>
    <row r="22" spans="1:10" s="19" customFormat="1" ht="12.75" customHeight="1">
      <c r="A22" s="14" t="s">
        <v>39</v>
      </c>
      <c r="B22" s="15" t="s">
        <v>40</v>
      </c>
      <c r="C22" s="16" t="s">
        <v>11</v>
      </c>
      <c r="D22" s="16">
        <v>10</v>
      </c>
      <c r="E22" s="17">
        <f>G14</f>
        <v>30</v>
      </c>
      <c r="F22" s="17">
        <f t="shared" si="0"/>
        <v>30</v>
      </c>
      <c r="G22" s="17">
        <f t="shared" si="1"/>
        <v>40</v>
      </c>
      <c r="H22" s="17">
        <f>F29</f>
        <v>40</v>
      </c>
      <c r="I22" s="17">
        <f t="shared" si="2"/>
        <v>0</v>
      </c>
      <c r="J22" s="18"/>
    </row>
    <row r="23" spans="1:10" ht="12.75" customHeight="1">
      <c r="A23" s="5" t="s">
        <v>41</v>
      </c>
      <c r="B23" s="6" t="s">
        <v>42</v>
      </c>
      <c r="C23" s="7" t="s">
        <v>43</v>
      </c>
      <c r="D23" s="7">
        <v>1.5</v>
      </c>
      <c r="E23" s="10">
        <f>MAX(G15,G16)</f>
        <v>5.5</v>
      </c>
      <c r="F23" s="10">
        <f t="shared" si="0"/>
        <v>38.5</v>
      </c>
      <c r="G23" s="10">
        <f t="shared" si="1"/>
        <v>7</v>
      </c>
      <c r="H23" s="10">
        <f>F29</f>
        <v>40</v>
      </c>
      <c r="I23" s="10">
        <f t="shared" si="2"/>
        <v>33</v>
      </c>
      <c r="J23"/>
    </row>
    <row r="24" spans="1:10" ht="12.75" customHeight="1">
      <c r="A24" s="5" t="s">
        <v>44</v>
      </c>
      <c r="B24" s="6" t="s">
        <v>45</v>
      </c>
      <c r="C24" s="7" t="s">
        <v>14</v>
      </c>
      <c r="D24" s="7">
        <v>6</v>
      </c>
      <c r="E24" s="10">
        <f>G17</f>
        <v>3.5</v>
      </c>
      <c r="F24" s="10">
        <f t="shared" si="0"/>
        <v>31</v>
      </c>
      <c r="G24" s="10">
        <f t="shared" si="1"/>
        <v>9.5</v>
      </c>
      <c r="H24" s="10">
        <f>F28</f>
        <v>37</v>
      </c>
      <c r="I24" s="10">
        <f t="shared" si="2"/>
        <v>27.5</v>
      </c>
      <c r="J24"/>
    </row>
    <row r="25" spans="1:10" ht="12.75" customHeight="1">
      <c r="A25" s="5" t="s">
        <v>46</v>
      </c>
      <c r="B25" s="6" t="s">
        <v>47</v>
      </c>
      <c r="C25" s="7" t="s">
        <v>32</v>
      </c>
      <c r="D25" s="7">
        <v>4.5</v>
      </c>
      <c r="E25" s="10">
        <f>G19</f>
        <v>14</v>
      </c>
      <c r="F25" s="10">
        <f t="shared" si="0"/>
        <v>38.5</v>
      </c>
      <c r="G25" s="10">
        <f t="shared" si="1"/>
        <v>18.5</v>
      </c>
      <c r="H25" s="10">
        <f>G32</f>
        <v>43</v>
      </c>
      <c r="I25" s="10">
        <f t="shared" si="2"/>
        <v>24.5</v>
      </c>
      <c r="J25"/>
    </row>
    <row r="26" spans="1:10" ht="12.75" customHeight="1">
      <c r="A26" s="5" t="s">
        <v>48</v>
      </c>
      <c r="B26" s="6" t="s">
        <v>49</v>
      </c>
      <c r="C26" s="7" t="s">
        <v>34</v>
      </c>
      <c r="D26" s="7">
        <v>0.5</v>
      </c>
      <c r="E26" s="10">
        <f>G20</f>
        <v>21.5</v>
      </c>
      <c r="F26" s="10">
        <f t="shared" si="0"/>
        <v>42.5</v>
      </c>
      <c r="G26" s="10">
        <f t="shared" si="1"/>
        <v>22</v>
      </c>
      <c r="H26" s="10">
        <f>G32</f>
        <v>43</v>
      </c>
      <c r="I26" s="10">
        <f t="shared" si="2"/>
        <v>21</v>
      </c>
    </row>
    <row r="27" spans="1:10" ht="12.75" customHeight="1">
      <c r="A27" s="5" t="s">
        <v>50</v>
      </c>
      <c r="B27" s="6" t="s">
        <v>51</v>
      </c>
      <c r="C27" s="7" t="s">
        <v>37</v>
      </c>
      <c r="D27" s="7">
        <v>3</v>
      </c>
      <c r="E27" s="10">
        <f>G21</f>
        <v>30</v>
      </c>
      <c r="F27" s="10">
        <f t="shared" si="0"/>
        <v>40</v>
      </c>
      <c r="G27" s="10">
        <f t="shared" si="1"/>
        <v>33</v>
      </c>
      <c r="H27" s="10">
        <f>G32</f>
        <v>43</v>
      </c>
      <c r="I27" s="10">
        <f t="shared" si="2"/>
        <v>10</v>
      </c>
    </row>
    <row r="28" spans="1:10" ht="12.75" customHeight="1">
      <c r="A28" s="5" t="s">
        <v>52</v>
      </c>
      <c r="B28" s="6" t="s">
        <v>55</v>
      </c>
      <c r="C28" s="7" t="s">
        <v>44</v>
      </c>
      <c r="D28" s="7">
        <v>3</v>
      </c>
      <c r="E28" s="10">
        <f>G24</f>
        <v>9.5</v>
      </c>
      <c r="F28" s="10">
        <f>H28-D28</f>
        <v>37</v>
      </c>
      <c r="G28" s="10">
        <f>E28+D28</f>
        <v>12.5</v>
      </c>
      <c r="H28" s="10">
        <f>F29</f>
        <v>40</v>
      </c>
      <c r="I28" s="10">
        <f t="shared" si="2"/>
        <v>27.5</v>
      </c>
    </row>
    <row r="29" spans="1:10" s="19" customFormat="1" ht="12.75" customHeight="1">
      <c r="A29" s="14" t="s">
        <v>54</v>
      </c>
      <c r="B29" s="15" t="s">
        <v>53</v>
      </c>
      <c r="C29" s="16" t="s">
        <v>63</v>
      </c>
      <c r="D29" s="16">
        <v>2</v>
      </c>
      <c r="E29" s="17">
        <f>MAX(G22,G23,G18,G28)</f>
        <v>40</v>
      </c>
      <c r="F29" s="17">
        <f t="shared" si="0"/>
        <v>40</v>
      </c>
      <c r="G29" s="17">
        <f t="shared" si="1"/>
        <v>42</v>
      </c>
      <c r="H29" s="17">
        <f>F30</f>
        <v>42</v>
      </c>
      <c r="I29" s="17">
        <f t="shared" si="2"/>
        <v>0</v>
      </c>
    </row>
    <row r="30" spans="1:10" s="19" customFormat="1" ht="12.75" customHeight="1">
      <c r="A30" s="20" t="s">
        <v>56</v>
      </c>
      <c r="B30" s="21" t="s">
        <v>57</v>
      </c>
      <c r="C30" s="22" t="s">
        <v>54</v>
      </c>
      <c r="D30" s="22">
        <v>1</v>
      </c>
      <c r="E30" s="23">
        <f>G29</f>
        <v>42</v>
      </c>
      <c r="F30" s="23">
        <f t="shared" si="0"/>
        <v>42</v>
      </c>
      <c r="G30" s="23">
        <f t="shared" si="1"/>
        <v>43</v>
      </c>
      <c r="H30" s="23">
        <f>G32</f>
        <v>43</v>
      </c>
      <c r="I30" s="23">
        <f t="shared" si="2"/>
        <v>0</v>
      </c>
    </row>
    <row r="32" spans="1:10">
      <c r="B32" s="1" t="s">
        <v>66</v>
      </c>
      <c r="F32" s="11" t="s">
        <v>64</v>
      </c>
      <c r="G32" s="13">
        <f>G30</f>
        <v>43</v>
      </c>
      <c r="H32" s="1" t="s">
        <v>67</v>
      </c>
    </row>
    <row r="34" spans="1:9">
      <c r="F34" s="11" t="s">
        <v>68</v>
      </c>
      <c r="G34" s="25" t="s">
        <v>69</v>
      </c>
    </row>
    <row r="36" spans="1:9">
      <c r="A36" s="8" t="s">
        <v>17</v>
      </c>
      <c r="B36" s="8" t="s">
        <v>74</v>
      </c>
    </row>
    <row r="38" spans="1:9">
      <c r="C38" s="30" t="s">
        <v>0</v>
      </c>
      <c r="D38" s="4" t="s">
        <v>1</v>
      </c>
      <c r="E38" s="9" t="s">
        <v>58</v>
      </c>
      <c r="F38" s="9" t="s">
        <v>59</v>
      </c>
      <c r="G38" s="9" t="s">
        <v>60</v>
      </c>
      <c r="H38" s="9" t="s">
        <v>61</v>
      </c>
      <c r="I38" s="9" t="s">
        <v>62</v>
      </c>
    </row>
    <row r="39" spans="1:9">
      <c r="C39" s="26" t="s">
        <v>32</v>
      </c>
      <c r="D39" s="27">
        <f t="shared" ref="D39:I39" si="3">D19</f>
        <v>6</v>
      </c>
      <c r="E39" s="27">
        <f t="shared" si="3"/>
        <v>8</v>
      </c>
      <c r="F39" s="27">
        <f t="shared" si="3"/>
        <v>32.5</v>
      </c>
      <c r="G39" s="27">
        <f t="shared" si="3"/>
        <v>14</v>
      </c>
      <c r="H39" s="27">
        <f t="shared" si="3"/>
        <v>38.5</v>
      </c>
      <c r="I39" s="27">
        <f t="shared" si="3"/>
        <v>24.5</v>
      </c>
    </row>
    <row r="40" spans="1:9">
      <c r="C40" s="26" t="s">
        <v>37</v>
      </c>
      <c r="D40" s="27">
        <f t="shared" ref="D40:I40" si="4">D21</f>
        <v>2</v>
      </c>
      <c r="E40" s="27">
        <f t="shared" si="4"/>
        <v>28</v>
      </c>
      <c r="F40" s="27">
        <f t="shared" si="4"/>
        <v>38</v>
      </c>
      <c r="G40" s="27">
        <f t="shared" si="4"/>
        <v>30</v>
      </c>
      <c r="H40" s="27">
        <f t="shared" si="4"/>
        <v>40</v>
      </c>
      <c r="I40" s="27">
        <f t="shared" si="4"/>
        <v>10</v>
      </c>
    </row>
    <row r="41" spans="1:9">
      <c r="C41" s="26" t="s">
        <v>46</v>
      </c>
      <c r="D41" s="27">
        <f t="shared" ref="D41:I41" si="5">D25</f>
        <v>4.5</v>
      </c>
      <c r="E41" s="27">
        <f t="shared" si="5"/>
        <v>14</v>
      </c>
      <c r="F41" s="27">
        <f t="shared" si="5"/>
        <v>38.5</v>
      </c>
      <c r="G41" s="27">
        <f t="shared" si="5"/>
        <v>18.5</v>
      </c>
      <c r="H41" s="27">
        <f t="shared" si="5"/>
        <v>43</v>
      </c>
      <c r="I41" s="27">
        <f t="shared" si="5"/>
        <v>24.5</v>
      </c>
    </row>
    <row r="42" spans="1:9">
      <c r="C42" s="28" t="s">
        <v>50</v>
      </c>
      <c r="D42" s="27">
        <f t="shared" ref="D42:I42" si="6">D27</f>
        <v>3</v>
      </c>
      <c r="E42" s="27">
        <f t="shared" si="6"/>
        <v>30</v>
      </c>
      <c r="F42" s="27">
        <f t="shared" si="6"/>
        <v>40</v>
      </c>
      <c r="G42" s="27">
        <f t="shared" si="6"/>
        <v>33</v>
      </c>
      <c r="H42" s="27">
        <f t="shared" si="6"/>
        <v>43</v>
      </c>
      <c r="I42" s="27">
        <f t="shared" si="6"/>
        <v>10</v>
      </c>
    </row>
    <row r="44" spans="1:9">
      <c r="C44" s="30" t="s">
        <v>0</v>
      </c>
      <c r="D44" s="26" t="s">
        <v>71</v>
      </c>
      <c r="E44" s="26" t="s">
        <v>72</v>
      </c>
      <c r="F44" s="26" t="str">
        <f>I38</f>
        <v>Marge</v>
      </c>
      <c r="G44" s="26" t="s">
        <v>73</v>
      </c>
    </row>
    <row r="45" spans="1:9">
      <c r="C45" s="29" t="s">
        <v>32</v>
      </c>
      <c r="D45" s="27">
        <v>8</v>
      </c>
      <c r="E45" s="27">
        <v>14</v>
      </c>
      <c r="F45" s="31">
        <f>I39</f>
        <v>24.5</v>
      </c>
      <c r="G45" s="27">
        <v>3</v>
      </c>
    </row>
    <row r="46" spans="1:9">
      <c r="C46" s="26" t="s">
        <v>37</v>
      </c>
      <c r="D46" s="27">
        <v>18</v>
      </c>
      <c r="E46" s="27">
        <v>30</v>
      </c>
      <c r="F46" s="31">
        <f>I40</f>
        <v>10</v>
      </c>
      <c r="G46" s="27">
        <v>1</v>
      </c>
    </row>
    <row r="47" spans="1:9">
      <c r="C47" s="26" t="s">
        <v>46</v>
      </c>
      <c r="D47" s="27">
        <v>14</v>
      </c>
      <c r="E47" s="27">
        <v>18.5</v>
      </c>
      <c r="F47" s="31">
        <f>I41</f>
        <v>24.5</v>
      </c>
      <c r="G47" s="27">
        <v>2</v>
      </c>
    </row>
    <row r="48" spans="1:9">
      <c r="C48" s="28" t="s">
        <v>50</v>
      </c>
      <c r="D48" s="27">
        <v>30</v>
      </c>
      <c r="E48" s="27">
        <v>33</v>
      </c>
      <c r="F48" s="31">
        <f>I42</f>
        <v>10</v>
      </c>
      <c r="G48" s="27">
        <v>1</v>
      </c>
    </row>
    <row r="49" spans="2:8">
      <c r="D49" s="24"/>
      <c r="E49" s="24"/>
      <c r="F49" s="24"/>
    </row>
    <row r="50" spans="2:8">
      <c r="C50" s="12" t="s">
        <v>70</v>
      </c>
      <c r="D50" s="26" t="s">
        <v>71</v>
      </c>
      <c r="E50" s="26" t="s">
        <v>72</v>
      </c>
      <c r="F50" s="30" t="s">
        <v>0</v>
      </c>
      <c r="G50" s="26" t="s">
        <v>73</v>
      </c>
    </row>
    <row r="51" spans="2:8">
      <c r="D51" s="27">
        <v>8</v>
      </c>
      <c r="E51" s="27">
        <v>14</v>
      </c>
      <c r="F51" s="27" t="s">
        <v>32</v>
      </c>
      <c r="G51" s="27">
        <v>3</v>
      </c>
      <c r="H51" s="24"/>
    </row>
    <row r="52" spans="2:8">
      <c r="D52" s="27">
        <v>14</v>
      </c>
      <c r="E52" s="27">
        <v>18.5</v>
      </c>
      <c r="F52" s="27" t="s">
        <v>46</v>
      </c>
      <c r="G52" s="27">
        <v>2</v>
      </c>
      <c r="H52" s="24"/>
    </row>
    <row r="53" spans="2:8">
      <c r="D53" s="27">
        <v>18.5</v>
      </c>
      <c r="E53" s="27">
        <v>20.5</v>
      </c>
      <c r="F53" s="27" t="s">
        <v>37</v>
      </c>
      <c r="G53" s="27">
        <v>1</v>
      </c>
      <c r="H53" s="24"/>
    </row>
    <row r="54" spans="2:8">
      <c r="B54" s="8" t="s">
        <v>75</v>
      </c>
      <c r="C54" s="24"/>
      <c r="D54" s="27">
        <v>30</v>
      </c>
      <c r="E54" s="27">
        <v>33</v>
      </c>
      <c r="F54" s="27" t="s">
        <v>50</v>
      </c>
      <c r="G54" s="32">
        <v>1</v>
      </c>
    </row>
    <row r="55" spans="2:8">
      <c r="C55" s="24"/>
      <c r="D55" s="24"/>
      <c r="E55" s="24"/>
      <c r="F55" s="2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50" workbookViewId="0">
      <selection activeCell="B3" sqref="B3"/>
    </sheetView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Calculs</vt:lpstr>
      <vt:lpstr>Graphe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2005-09-28T18:40:25Z</dcterms:created>
  <dcterms:modified xsi:type="dcterms:W3CDTF">2016-02-01T08:46:03Z</dcterms:modified>
</cp:coreProperties>
</file>