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550" windowHeight="6975"/>
  </bookViews>
  <sheets>
    <sheet name="Feuil1" sheetId="1" r:id="rId1"/>
    <sheet name="Feuil2" sheetId="2" r:id="rId2"/>
    <sheet name="Feuil3" sheetId="3" r:id="rId3"/>
  </sheets>
  <definedNames>
    <definedName name="m">Feuil1!$M$4</definedName>
    <definedName name="s">Feuil1!$M$5</definedName>
  </definedNames>
  <calcPr calcId="125725"/>
</workbook>
</file>

<file path=xl/calcChain.xml><?xml version="1.0" encoding="utf-8"?>
<calcChain xmlns="http://schemas.openxmlformats.org/spreadsheetml/2006/main">
  <c r="C5" i="1"/>
  <c r="D5"/>
  <c r="E5" s="1"/>
  <c r="F5" s="1"/>
  <c r="G5" s="1"/>
  <c r="H5" s="1"/>
  <c r="I5" s="1"/>
  <c r="J5" s="1"/>
  <c r="C12"/>
  <c r="D12"/>
  <c r="E12" s="1"/>
  <c r="F12" s="1"/>
  <c r="G12" s="1"/>
  <c r="H12" s="1"/>
  <c r="I12" s="1"/>
  <c r="J12" s="1"/>
  <c r="C13"/>
  <c r="D13"/>
  <c r="D15" s="1"/>
  <c r="E13"/>
  <c r="F13"/>
  <c r="G13"/>
  <c r="H13"/>
  <c r="I13"/>
  <c r="J13"/>
  <c r="C14"/>
  <c r="D14"/>
  <c r="D17" s="1"/>
  <c r="E14" s="1"/>
  <c r="C15"/>
  <c r="C17"/>
  <c r="C18"/>
  <c r="D18"/>
  <c r="D42" s="1"/>
  <c r="E18"/>
  <c r="E42" s="1"/>
  <c r="F18"/>
  <c r="F42" s="1"/>
  <c r="G18"/>
  <c r="H18"/>
  <c r="I18"/>
  <c r="C20"/>
  <c r="D20"/>
  <c r="E20"/>
  <c r="F20" s="1"/>
  <c r="G20" s="1"/>
  <c r="H20" s="1"/>
  <c r="I20" s="1"/>
  <c r="J20" s="1"/>
  <c r="C21"/>
  <c r="D21"/>
  <c r="E21"/>
  <c r="F21"/>
  <c r="G21"/>
  <c r="H21"/>
  <c r="I21"/>
  <c r="J21"/>
  <c r="C22"/>
  <c r="D22"/>
  <c r="E22"/>
  <c r="E25" s="1"/>
  <c r="F22" s="1"/>
  <c r="C23"/>
  <c r="D23"/>
  <c r="E23"/>
  <c r="C25"/>
  <c r="D25"/>
  <c r="C26"/>
  <c r="D26"/>
  <c r="E26"/>
  <c r="F26"/>
  <c r="G26"/>
  <c r="H26"/>
  <c r="I26"/>
  <c r="C28"/>
  <c r="D28" s="1"/>
  <c r="E28" s="1"/>
  <c r="F28" s="1"/>
  <c r="G28" s="1"/>
  <c r="H28" s="1"/>
  <c r="I28" s="1"/>
  <c r="J28" s="1"/>
  <c r="C29"/>
  <c r="C31" s="1"/>
  <c r="D29"/>
  <c r="E29"/>
  <c r="F29"/>
  <c r="G29"/>
  <c r="H29"/>
  <c r="I29"/>
  <c r="C30"/>
  <c r="C33"/>
  <c r="D30" s="1"/>
  <c r="C34"/>
  <c r="D34"/>
  <c r="E34"/>
  <c r="F34"/>
  <c r="G34"/>
  <c r="G42" s="1"/>
  <c r="H34"/>
  <c r="I34"/>
  <c r="C41"/>
  <c r="D41" s="1"/>
  <c r="E41" s="1"/>
  <c r="F41" s="1"/>
  <c r="G41" s="1"/>
  <c r="H41" s="1"/>
  <c r="I41" s="1"/>
  <c r="J41" s="1"/>
  <c r="B42"/>
  <c r="C42"/>
  <c r="H42"/>
  <c r="I42"/>
  <c r="C43"/>
  <c r="C44"/>
  <c r="C45"/>
  <c r="C47"/>
  <c r="D43" s="1"/>
  <c r="D44" l="1"/>
  <c r="D47"/>
  <c r="E43" s="1"/>
  <c r="D31"/>
  <c r="D33"/>
  <c r="E30" s="1"/>
  <c r="E33" s="1"/>
  <c r="F30" s="1"/>
  <c r="F33" s="1"/>
  <c r="G30" s="1"/>
  <c r="F25"/>
  <c r="G22" s="1"/>
  <c r="F23"/>
  <c r="E17"/>
  <c r="F14" s="1"/>
  <c r="F17" s="1"/>
  <c r="G14" s="1"/>
  <c r="G17" s="1"/>
  <c r="H14" s="1"/>
  <c r="E15"/>
  <c r="G15"/>
  <c r="D45"/>
  <c r="E44" l="1"/>
  <c r="E45" s="1"/>
  <c r="E46" s="1"/>
  <c r="C48" s="1"/>
  <c r="H15"/>
  <c r="H17"/>
  <c r="I14" s="1"/>
  <c r="E31"/>
  <c r="G31"/>
  <c r="G33"/>
  <c r="H30" s="1"/>
  <c r="G25"/>
  <c r="H22" s="1"/>
  <c r="G23"/>
  <c r="F31"/>
  <c r="F15"/>
  <c r="E47" l="1"/>
  <c r="F43" s="1"/>
  <c r="I15"/>
  <c r="I17"/>
  <c r="J14" s="1"/>
  <c r="H33"/>
  <c r="I30" s="1"/>
  <c r="H31"/>
  <c r="H23"/>
  <c r="H25"/>
  <c r="I22" s="1"/>
  <c r="F44" l="1"/>
  <c r="F45" s="1"/>
  <c r="F46" s="1"/>
  <c r="D48" s="1"/>
  <c r="J15"/>
  <c r="J17"/>
  <c r="I33"/>
  <c r="J30" s="1"/>
  <c r="I31"/>
  <c r="I23"/>
  <c r="I25"/>
  <c r="J22" s="1"/>
  <c r="F47" l="1"/>
  <c r="G43" s="1"/>
  <c r="J31"/>
  <c r="J33"/>
  <c r="J23"/>
  <c r="J25"/>
  <c r="G47" l="1"/>
  <c r="H43" s="1"/>
  <c r="G44"/>
  <c r="G45" s="1"/>
  <c r="G46" s="1"/>
  <c r="E48" s="1"/>
  <c r="H44" l="1"/>
  <c r="H45" s="1"/>
  <c r="H46" s="1"/>
  <c r="F48" s="1"/>
  <c r="H47" l="1"/>
  <c r="I43" s="1"/>
  <c r="I44" l="1"/>
  <c r="I45" s="1"/>
  <c r="I46" s="1"/>
  <c r="G48" s="1"/>
  <c r="I47" l="1"/>
  <c r="J43" s="1"/>
  <c r="J44" l="1"/>
  <c r="J45" s="1"/>
  <c r="J46" s="1"/>
  <c r="H48" s="1"/>
  <c r="J47" l="1"/>
</calcChain>
</file>

<file path=xl/sharedStrings.xml><?xml version="1.0" encoding="utf-8"?>
<sst xmlns="http://schemas.openxmlformats.org/spreadsheetml/2006/main" count="46" uniqueCount="28">
  <si>
    <t>Bureaux</t>
  </si>
  <si>
    <t>modèle C</t>
  </si>
  <si>
    <t>modèle B</t>
  </si>
  <si>
    <t>modèle A</t>
  </si>
  <si>
    <t>Semaines</t>
  </si>
  <si>
    <t>Stock début semaine</t>
  </si>
  <si>
    <t>Besoints nets</t>
  </si>
  <si>
    <t>Stock fin de semaine</t>
  </si>
  <si>
    <t>Contre plaqué</t>
  </si>
  <si>
    <t>Réception x 1000</t>
  </si>
  <si>
    <t>En multipliant par 3, on obtient le nombre de feuille de contre-plaqué à commander.</t>
  </si>
  <si>
    <t>La compagnie du mobilier de bureau</t>
  </si>
  <si>
    <t>Modèle A</t>
  </si>
  <si>
    <t>Modèle B</t>
  </si>
  <si>
    <t>Modèle C</t>
  </si>
  <si>
    <t>On somme les besoins en bureau de modèle A, B et C pour chaque semaine.</t>
  </si>
  <si>
    <t>Calcul des besoins</t>
  </si>
  <si>
    <t>Besoins</t>
  </si>
  <si>
    <t>Lancements</t>
  </si>
  <si>
    <t>Réception (x 300)</t>
  </si>
  <si>
    <t>Réception (x 100)</t>
  </si>
  <si>
    <t>Commandes</t>
  </si>
  <si>
    <t>Délai : 2 semaines</t>
  </si>
  <si>
    <t xml:space="preserve">Stock de sécurité : </t>
  </si>
  <si>
    <t>Commandes multiples de</t>
  </si>
  <si>
    <t>Stock disponible</t>
  </si>
  <si>
    <t>Besoins bruts en feuille</t>
  </si>
  <si>
    <t>Besoins bruts</t>
  </si>
</sst>
</file>

<file path=xl/styles.xml><?xml version="1.0" encoding="utf-8"?>
<styleSheet xmlns="http://schemas.openxmlformats.org/spreadsheetml/2006/main">
  <fonts count="6">
    <font>
      <sz val="10"/>
      <name val="Times New Roman"/>
    </font>
    <font>
      <sz val="10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6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0" xfId="0" applyFont="1" applyFill="1"/>
    <xf numFmtId="0" fontId="1" fillId="3" borderId="0" xfId="0" applyFont="1" applyFill="1"/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workbookViewId="0"/>
  </sheetViews>
  <sheetFormatPr baseColWidth="10" defaultRowHeight="12.75"/>
  <cols>
    <col min="1" max="1" width="24" style="2" bestFit="1" customWidth="1"/>
    <col min="2" max="10" width="9.33203125" style="2" customWidth="1"/>
    <col min="11" max="11" width="12" style="2"/>
    <col min="12" max="14" width="12.5" style="2" bestFit="1" customWidth="1"/>
    <col min="15" max="16384" width="12" style="2"/>
  </cols>
  <sheetData>
    <row r="1" spans="1:18" ht="20.25">
      <c r="A1" s="36" t="s">
        <v>11</v>
      </c>
      <c r="B1" s="37"/>
      <c r="C1" s="37"/>
      <c r="D1" s="37"/>
      <c r="E1" s="37"/>
    </row>
    <row r="4" spans="1:18" ht="13.5" thickBot="1">
      <c r="A4" s="33" t="s">
        <v>17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L4" s="3"/>
      <c r="M4" s="4"/>
    </row>
    <row r="5" spans="1:18" ht="13.5" thickTop="1">
      <c r="A5" s="26" t="s">
        <v>0</v>
      </c>
      <c r="B5" s="27">
        <v>0</v>
      </c>
      <c r="C5" s="28">
        <f>B5+1</f>
        <v>1</v>
      </c>
      <c r="D5" s="28">
        <f t="shared" ref="D5:J5" si="0">C5+1</f>
        <v>2</v>
      </c>
      <c r="E5" s="28">
        <f t="shared" si="0"/>
        <v>3</v>
      </c>
      <c r="F5" s="28">
        <f t="shared" si="0"/>
        <v>4</v>
      </c>
      <c r="G5" s="28">
        <f t="shared" si="0"/>
        <v>5</v>
      </c>
      <c r="H5" s="28">
        <f t="shared" si="0"/>
        <v>6</v>
      </c>
      <c r="I5" s="28">
        <f t="shared" si="0"/>
        <v>7</v>
      </c>
      <c r="J5" s="29">
        <f t="shared" si="0"/>
        <v>8</v>
      </c>
      <c r="L5" s="3"/>
      <c r="M5" s="4"/>
    </row>
    <row r="6" spans="1:18">
      <c r="A6" s="19" t="s">
        <v>3</v>
      </c>
      <c r="B6" s="5"/>
      <c r="C6" s="6">
        <v>150</v>
      </c>
      <c r="D6" s="6">
        <v>150</v>
      </c>
      <c r="E6" s="6">
        <v>200</v>
      </c>
      <c r="F6" s="6">
        <v>200</v>
      </c>
      <c r="G6" s="6">
        <v>150</v>
      </c>
      <c r="H6" s="6">
        <v>200</v>
      </c>
      <c r="I6" s="6">
        <v>200</v>
      </c>
      <c r="J6" s="7">
        <v>150</v>
      </c>
      <c r="L6" s="8"/>
      <c r="M6" s="9"/>
      <c r="R6" s="10"/>
    </row>
    <row r="7" spans="1:18">
      <c r="A7" s="19" t="s">
        <v>2</v>
      </c>
      <c r="B7" s="5"/>
      <c r="C7" s="6">
        <v>60</v>
      </c>
      <c r="D7" s="6">
        <v>60</v>
      </c>
      <c r="E7" s="6">
        <v>60</v>
      </c>
      <c r="F7" s="6">
        <v>80</v>
      </c>
      <c r="G7" s="6">
        <v>80</v>
      </c>
      <c r="H7" s="6">
        <v>100</v>
      </c>
      <c r="I7" s="6">
        <v>80</v>
      </c>
      <c r="J7" s="7">
        <v>60</v>
      </c>
      <c r="L7" s="11"/>
      <c r="M7" s="12"/>
      <c r="N7" s="12"/>
    </row>
    <row r="8" spans="1:18" ht="13.5" thickBot="1">
      <c r="A8" s="19" t="s">
        <v>1</v>
      </c>
      <c r="B8" s="13"/>
      <c r="C8" s="14">
        <v>100</v>
      </c>
      <c r="D8" s="14">
        <v>120</v>
      </c>
      <c r="E8" s="14">
        <v>100</v>
      </c>
      <c r="F8" s="14">
        <v>80</v>
      </c>
      <c r="G8" s="14">
        <v>80</v>
      </c>
      <c r="H8" s="14">
        <v>60</v>
      </c>
      <c r="I8" s="14">
        <v>60</v>
      </c>
      <c r="J8" s="15">
        <v>40</v>
      </c>
      <c r="L8" s="11"/>
      <c r="M8" s="12"/>
      <c r="N8" s="12"/>
    </row>
    <row r="9" spans="1:18" ht="13.5" thickTop="1">
      <c r="L9" s="11"/>
      <c r="M9" s="12"/>
      <c r="N9" s="12"/>
    </row>
    <row r="10" spans="1:18">
      <c r="A10" s="9" t="s">
        <v>16</v>
      </c>
      <c r="L10" s="11"/>
      <c r="M10" s="12"/>
      <c r="N10" s="12"/>
    </row>
    <row r="11" spans="1:18">
      <c r="A11" s="1"/>
      <c r="B11" s="39" t="s">
        <v>4</v>
      </c>
      <c r="C11" s="39"/>
      <c r="D11" s="39"/>
      <c r="E11" s="39"/>
      <c r="F11" s="39"/>
      <c r="G11" s="39"/>
      <c r="H11" s="39"/>
      <c r="I11" s="39"/>
      <c r="J11" s="39"/>
      <c r="L11" s="11"/>
      <c r="M11" s="12"/>
      <c r="N11" s="12"/>
    </row>
    <row r="12" spans="1:18" ht="13.5" thickBot="1">
      <c r="A12" s="30" t="s">
        <v>12</v>
      </c>
      <c r="B12" s="31">
        <v>0</v>
      </c>
      <c r="C12" s="31">
        <f>B12+1</f>
        <v>1</v>
      </c>
      <c r="D12" s="31">
        <f t="shared" ref="D12:J12" si="1">C12+1</f>
        <v>2</v>
      </c>
      <c r="E12" s="31">
        <f t="shared" si="1"/>
        <v>3</v>
      </c>
      <c r="F12" s="31">
        <f t="shared" si="1"/>
        <v>4</v>
      </c>
      <c r="G12" s="31">
        <f t="shared" si="1"/>
        <v>5</v>
      </c>
      <c r="H12" s="31">
        <f t="shared" si="1"/>
        <v>6</v>
      </c>
      <c r="I12" s="31">
        <f t="shared" si="1"/>
        <v>7</v>
      </c>
      <c r="J12" s="31">
        <f t="shared" si="1"/>
        <v>8</v>
      </c>
      <c r="L12" s="11"/>
      <c r="M12" s="12"/>
      <c r="N12" s="12"/>
    </row>
    <row r="13" spans="1:18" ht="13.5" thickTop="1">
      <c r="A13" s="23" t="s">
        <v>27</v>
      </c>
      <c r="B13" s="16"/>
      <c r="C13" s="16">
        <f>C6</f>
        <v>150</v>
      </c>
      <c r="D13" s="16">
        <f t="shared" ref="D13:J13" si="2">D6</f>
        <v>150</v>
      </c>
      <c r="E13" s="16">
        <f t="shared" si="2"/>
        <v>200</v>
      </c>
      <c r="F13" s="16">
        <f t="shared" si="2"/>
        <v>200</v>
      </c>
      <c r="G13" s="16">
        <f t="shared" si="2"/>
        <v>150</v>
      </c>
      <c r="H13" s="16">
        <f t="shared" si="2"/>
        <v>200</v>
      </c>
      <c r="I13" s="16">
        <f t="shared" si="2"/>
        <v>200</v>
      </c>
      <c r="J13" s="17">
        <f t="shared" si="2"/>
        <v>150</v>
      </c>
      <c r="L13" s="11"/>
      <c r="M13" s="12"/>
      <c r="N13" s="12"/>
    </row>
    <row r="14" spans="1:18">
      <c r="A14" s="24" t="s">
        <v>5</v>
      </c>
      <c r="B14" s="6"/>
      <c r="C14" s="6">
        <f>B17</f>
        <v>0</v>
      </c>
      <c r="D14" s="6">
        <f t="shared" ref="D14:J14" si="3">C17</f>
        <v>50</v>
      </c>
      <c r="E14" s="6">
        <f t="shared" si="3"/>
        <v>200</v>
      </c>
      <c r="F14" s="6">
        <f t="shared" si="3"/>
        <v>0</v>
      </c>
      <c r="G14" s="6">
        <f t="shared" si="3"/>
        <v>100</v>
      </c>
      <c r="H14" s="6">
        <f t="shared" si="3"/>
        <v>250</v>
      </c>
      <c r="I14" s="6">
        <f t="shared" si="3"/>
        <v>50</v>
      </c>
      <c r="J14" s="7">
        <f t="shared" si="3"/>
        <v>150</v>
      </c>
      <c r="L14" s="11"/>
      <c r="M14" s="12"/>
      <c r="N14" s="12"/>
    </row>
    <row r="15" spans="1:18">
      <c r="A15" s="24" t="s">
        <v>6</v>
      </c>
      <c r="B15" s="6"/>
      <c r="C15" s="6">
        <f>MAX(C13-C14,0)</f>
        <v>150</v>
      </c>
      <c r="D15" s="6">
        <f t="shared" ref="D15:J15" si="4">MAX(D13-D14,0)</f>
        <v>100</v>
      </c>
      <c r="E15" s="6">
        <f t="shared" si="4"/>
        <v>0</v>
      </c>
      <c r="F15" s="6">
        <f t="shared" si="4"/>
        <v>200</v>
      </c>
      <c r="G15" s="6">
        <f t="shared" si="4"/>
        <v>50</v>
      </c>
      <c r="H15" s="6">
        <f t="shared" si="4"/>
        <v>0</v>
      </c>
      <c r="I15" s="6">
        <f t="shared" si="4"/>
        <v>150</v>
      </c>
      <c r="J15" s="7">
        <f t="shared" si="4"/>
        <v>0</v>
      </c>
      <c r="L15" s="11"/>
      <c r="M15" s="12"/>
      <c r="N15" s="12"/>
    </row>
    <row r="16" spans="1:18">
      <c r="A16" s="24" t="s">
        <v>19</v>
      </c>
      <c r="B16" s="6"/>
      <c r="C16" s="6">
        <v>200</v>
      </c>
      <c r="D16" s="6">
        <v>300</v>
      </c>
      <c r="E16" s="6"/>
      <c r="F16" s="6">
        <v>300</v>
      </c>
      <c r="G16" s="6">
        <v>300</v>
      </c>
      <c r="H16" s="6"/>
      <c r="I16" s="6">
        <v>300</v>
      </c>
      <c r="J16" s="7"/>
      <c r="L16" s="11"/>
      <c r="M16" s="12"/>
      <c r="N16" s="12"/>
    </row>
    <row r="17" spans="1:14">
      <c r="A17" s="24" t="s">
        <v>7</v>
      </c>
      <c r="B17" s="35">
        <v>0</v>
      </c>
      <c r="C17" s="6">
        <f t="shared" ref="C17:J17" si="5">C14-C13+C16</f>
        <v>50</v>
      </c>
      <c r="D17" s="6">
        <f t="shared" si="5"/>
        <v>200</v>
      </c>
      <c r="E17" s="6">
        <f t="shared" si="5"/>
        <v>0</v>
      </c>
      <c r="F17" s="6">
        <f t="shared" si="5"/>
        <v>100</v>
      </c>
      <c r="G17" s="6">
        <f t="shared" si="5"/>
        <v>250</v>
      </c>
      <c r="H17" s="6">
        <f t="shared" si="5"/>
        <v>50</v>
      </c>
      <c r="I17" s="6">
        <f t="shared" si="5"/>
        <v>150</v>
      </c>
      <c r="J17" s="7">
        <f t="shared" si="5"/>
        <v>0</v>
      </c>
      <c r="L17" s="11"/>
      <c r="M17" s="12"/>
      <c r="N17" s="12"/>
    </row>
    <row r="18" spans="1:14" ht="13.5" thickBot="1">
      <c r="A18" s="25" t="s">
        <v>18</v>
      </c>
      <c r="B18" s="14"/>
      <c r="C18" s="14">
        <f t="shared" ref="C18:I18" si="6">D16</f>
        <v>300</v>
      </c>
      <c r="D18" s="14">
        <f t="shared" si="6"/>
        <v>0</v>
      </c>
      <c r="E18" s="14">
        <f t="shared" si="6"/>
        <v>300</v>
      </c>
      <c r="F18" s="14">
        <f t="shared" si="6"/>
        <v>300</v>
      </c>
      <c r="G18" s="14">
        <f t="shared" si="6"/>
        <v>0</v>
      </c>
      <c r="H18" s="14">
        <f t="shared" si="6"/>
        <v>300</v>
      </c>
      <c r="I18" s="14">
        <f t="shared" si="6"/>
        <v>0</v>
      </c>
      <c r="J18" s="34"/>
      <c r="L18" s="11"/>
      <c r="M18" s="12"/>
      <c r="N18" s="12"/>
    </row>
    <row r="19" spans="1:14" ht="13.5" thickTop="1">
      <c r="A19" s="1"/>
      <c r="B19" s="39" t="s">
        <v>4</v>
      </c>
      <c r="C19" s="39"/>
      <c r="D19" s="39"/>
      <c r="E19" s="39"/>
      <c r="F19" s="39"/>
      <c r="G19" s="39"/>
      <c r="H19" s="39"/>
      <c r="I19" s="39"/>
      <c r="J19" s="39"/>
      <c r="L19" s="11"/>
      <c r="M19" s="12"/>
      <c r="N19" s="12"/>
    </row>
    <row r="20" spans="1:14" ht="13.5" thickBot="1">
      <c r="A20" s="30" t="s">
        <v>13</v>
      </c>
      <c r="B20" s="31">
        <v>0</v>
      </c>
      <c r="C20" s="31">
        <f>B20+1</f>
        <v>1</v>
      </c>
      <c r="D20" s="31">
        <f t="shared" ref="D20:J20" si="7">C20+1</f>
        <v>2</v>
      </c>
      <c r="E20" s="31">
        <f t="shared" si="7"/>
        <v>3</v>
      </c>
      <c r="F20" s="31">
        <f t="shared" si="7"/>
        <v>4</v>
      </c>
      <c r="G20" s="31">
        <f t="shared" si="7"/>
        <v>5</v>
      </c>
      <c r="H20" s="31">
        <f t="shared" si="7"/>
        <v>6</v>
      </c>
      <c r="I20" s="31">
        <f t="shared" si="7"/>
        <v>7</v>
      </c>
      <c r="J20" s="31">
        <f t="shared" si="7"/>
        <v>8</v>
      </c>
      <c r="L20" s="11"/>
      <c r="M20" s="12"/>
      <c r="N20" s="12"/>
    </row>
    <row r="21" spans="1:14" ht="13.5" thickTop="1">
      <c r="A21" s="23" t="s">
        <v>27</v>
      </c>
      <c r="B21" s="16"/>
      <c r="C21" s="16">
        <f>C7</f>
        <v>60</v>
      </c>
      <c r="D21" s="16">
        <f t="shared" ref="D21:J21" si="8">D7</f>
        <v>60</v>
      </c>
      <c r="E21" s="16">
        <f t="shared" si="8"/>
        <v>60</v>
      </c>
      <c r="F21" s="16">
        <f t="shared" si="8"/>
        <v>80</v>
      </c>
      <c r="G21" s="16">
        <f t="shared" si="8"/>
        <v>80</v>
      </c>
      <c r="H21" s="16">
        <f t="shared" si="8"/>
        <v>100</v>
      </c>
      <c r="I21" s="16">
        <f t="shared" si="8"/>
        <v>80</v>
      </c>
      <c r="J21" s="17">
        <f t="shared" si="8"/>
        <v>60</v>
      </c>
      <c r="L21" s="11"/>
      <c r="M21" s="12"/>
      <c r="N21" s="12"/>
    </row>
    <row r="22" spans="1:14">
      <c r="A22" s="24" t="s">
        <v>5</v>
      </c>
      <c r="B22" s="6"/>
      <c r="C22" s="6">
        <f>B25</f>
        <v>80</v>
      </c>
      <c r="D22" s="6">
        <f t="shared" ref="D22:J22" si="9">C25</f>
        <v>20</v>
      </c>
      <c r="E22" s="6">
        <f t="shared" si="9"/>
        <v>60</v>
      </c>
      <c r="F22" s="6">
        <f t="shared" si="9"/>
        <v>0</v>
      </c>
      <c r="G22" s="6">
        <f t="shared" si="9"/>
        <v>20</v>
      </c>
      <c r="H22" s="6">
        <f t="shared" si="9"/>
        <v>40</v>
      </c>
      <c r="I22" s="6">
        <f t="shared" si="9"/>
        <v>40</v>
      </c>
      <c r="J22" s="7">
        <f t="shared" si="9"/>
        <v>60</v>
      </c>
      <c r="L22" s="11"/>
      <c r="M22" s="12"/>
      <c r="N22" s="12"/>
    </row>
    <row r="23" spans="1:14">
      <c r="A23" s="24" t="s">
        <v>6</v>
      </c>
      <c r="B23" s="6"/>
      <c r="C23" s="6">
        <f t="shared" ref="C23:J23" si="10">MAX(C21-C22,0)</f>
        <v>0</v>
      </c>
      <c r="D23" s="6">
        <f t="shared" si="10"/>
        <v>40</v>
      </c>
      <c r="E23" s="6">
        <f t="shared" si="10"/>
        <v>0</v>
      </c>
      <c r="F23" s="6">
        <f t="shared" si="10"/>
        <v>80</v>
      </c>
      <c r="G23" s="6">
        <f t="shared" si="10"/>
        <v>60</v>
      </c>
      <c r="H23" s="6">
        <f t="shared" si="10"/>
        <v>60</v>
      </c>
      <c r="I23" s="6">
        <f t="shared" si="10"/>
        <v>40</v>
      </c>
      <c r="J23" s="7">
        <f t="shared" si="10"/>
        <v>0</v>
      </c>
      <c r="L23" s="11"/>
      <c r="M23" s="12"/>
      <c r="N23" s="12"/>
    </row>
    <row r="24" spans="1:14">
      <c r="A24" s="24" t="s">
        <v>20</v>
      </c>
      <c r="B24" s="6"/>
      <c r="C24" s="6"/>
      <c r="D24" s="6">
        <v>100</v>
      </c>
      <c r="E24" s="6"/>
      <c r="F24" s="6">
        <v>100</v>
      </c>
      <c r="G24" s="6">
        <v>100</v>
      </c>
      <c r="H24" s="6">
        <v>100</v>
      </c>
      <c r="I24" s="6">
        <v>100</v>
      </c>
      <c r="J24" s="7"/>
      <c r="L24" s="11"/>
      <c r="M24" s="12"/>
      <c r="N24" s="12"/>
    </row>
    <row r="25" spans="1:14">
      <c r="A25" s="24" t="s">
        <v>7</v>
      </c>
      <c r="B25" s="35">
        <v>80</v>
      </c>
      <c r="C25" s="6">
        <f t="shared" ref="C25:J25" si="11">C22-C21+C24</f>
        <v>20</v>
      </c>
      <c r="D25" s="6">
        <f t="shared" si="11"/>
        <v>60</v>
      </c>
      <c r="E25" s="6">
        <f t="shared" si="11"/>
        <v>0</v>
      </c>
      <c r="F25" s="6">
        <f t="shared" si="11"/>
        <v>20</v>
      </c>
      <c r="G25" s="6">
        <f t="shared" si="11"/>
        <v>40</v>
      </c>
      <c r="H25" s="6">
        <f t="shared" si="11"/>
        <v>40</v>
      </c>
      <c r="I25" s="6">
        <f t="shared" si="11"/>
        <v>60</v>
      </c>
      <c r="J25" s="7">
        <f t="shared" si="11"/>
        <v>0</v>
      </c>
      <c r="L25" s="11"/>
      <c r="M25" s="12"/>
      <c r="N25" s="12"/>
    </row>
    <row r="26" spans="1:14" ht="13.5" thickBot="1">
      <c r="A26" s="25" t="s">
        <v>18</v>
      </c>
      <c r="B26" s="14"/>
      <c r="C26" s="14">
        <f>D24</f>
        <v>100</v>
      </c>
      <c r="D26" s="14">
        <f t="shared" ref="D26:I26" si="12">E24</f>
        <v>0</v>
      </c>
      <c r="E26" s="14">
        <f t="shared" si="12"/>
        <v>100</v>
      </c>
      <c r="F26" s="14">
        <f t="shared" si="12"/>
        <v>100</v>
      </c>
      <c r="G26" s="14">
        <f t="shared" si="12"/>
        <v>100</v>
      </c>
      <c r="H26" s="14">
        <f t="shared" si="12"/>
        <v>100</v>
      </c>
      <c r="I26" s="14">
        <f t="shared" si="12"/>
        <v>0</v>
      </c>
      <c r="J26" s="34"/>
      <c r="L26" s="11"/>
      <c r="M26" s="12"/>
      <c r="N26" s="12"/>
    </row>
    <row r="27" spans="1:14" ht="13.5" thickTop="1">
      <c r="A27" s="1"/>
      <c r="B27" s="39" t="s">
        <v>4</v>
      </c>
      <c r="C27" s="39"/>
      <c r="D27" s="39"/>
      <c r="E27" s="39"/>
      <c r="F27" s="39"/>
      <c r="G27" s="39"/>
      <c r="H27" s="39"/>
      <c r="I27" s="39"/>
      <c r="J27" s="39"/>
      <c r="L27" s="11"/>
      <c r="M27" s="12"/>
      <c r="N27" s="12"/>
    </row>
    <row r="28" spans="1:14" ht="13.5" thickBot="1">
      <c r="A28" s="30" t="s">
        <v>14</v>
      </c>
      <c r="B28" s="31">
        <v>0</v>
      </c>
      <c r="C28" s="31">
        <f>B28+1</f>
        <v>1</v>
      </c>
      <c r="D28" s="31">
        <f t="shared" ref="D28:J28" si="13">C28+1</f>
        <v>2</v>
      </c>
      <c r="E28" s="31">
        <f t="shared" si="13"/>
        <v>3</v>
      </c>
      <c r="F28" s="31">
        <f t="shared" si="13"/>
        <v>4</v>
      </c>
      <c r="G28" s="31">
        <f t="shared" si="13"/>
        <v>5</v>
      </c>
      <c r="H28" s="31">
        <f t="shared" si="13"/>
        <v>6</v>
      </c>
      <c r="I28" s="31">
        <f t="shared" si="13"/>
        <v>7</v>
      </c>
      <c r="J28" s="32">
        <f t="shared" si="13"/>
        <v>8</v>
      </c>
      <c r="L28" s="11"/>
      <c r="M28" s="12"/>
      <c r="N28" s="12"/>
    </row>
    <row r="29" spans="1:14" ht="13.5" thickTop="1">
      <c r="A29" s="23" t="s">
        <v>27</v>
      </c>
      <c r="B29" s="16"/>
      <c r="C29" s="16">
        <f>C8</f>
        <v>100</v>
      </c>
      <c r="D29" s="16">
        <f t="shared" ref="D29:I29" si="14">D8</f>
        <v>120</v>
      </c>
      <c r="E29" s="16">
        <f t="shared" si="14"/>
        <v>100</v>
      </c>
      <c r="F29" s="16">
        <f t="shared" si="14"/>
        <v>80</v>
      </c>
      <c r="G29" s="16">
        <f t="shared" si="14"/>
        <v>80</v>
      </c>
      <c r="H29" s="16">
        <f t="shared" si="14"/>
        <v>60</v>
      </c>
      <c r="I29" s="16">
        <f t="shared" si="14"/>
        <v>60</v>
      </c>
      <c r="J29" s="17"/>
      <c r="L29" s="11"/>
      <c r="M29" s="12"/>
      <c r="N29" s="12"/>
    </row>
    <row r="30" spans="1:14">
      <c r="A30" s="24" t="s">
        <v>5</v>
      </c>
      <c r="B30" s="6"/>
      <c r="C30" s="6">
        <f>B33</f>
        <v>200</v>
      </c>
      <c r="D30" s="6">
        <f t="shared" ref="D30:J30" si="15">C33</f>
        <v>100</v>
      </c>
      <c r="E30" s="6">
        <f t="shared" si="15"/>
        <v>80</v>
      </c>
      <c r="F30" s="6">
        <f t="shared" si="15"/>
        <v>80</v>
      </c>
      <c r="G30" s="6">
        <f t="shared" si="15"/>
        <v>0</v>
      </c>
      <c r="H30" s="6">
        <f t="shared" si="15"/>
        <v>20</v>
      </c>
      <c r="I30" s="6">
        <f t="shared" si="15"/>
        <v>60</v>
      </c>
      <c r="J30" s="7">
        <f t="shared" si="15"/>
        <v>0</v>
      </c>
      <c r="L30" s="11"/>
      <c r="M30" s="12"/>
      <c r="N30" s="12"/>
    </row>
    <row r="31" spans="1:14">
      <c r="A31" s="24" t="s">
        <v>6</v>
      </c>
      <c r="B31" s="6"/>
      <c r="C31" s="6">
        <f t="shared" ref="C31:J31" si="16">MAX(C29-C30,0)</f>
        <v>0</v>
      </c>
      <c r="D31" s="6">
        <f t="shared" si="16"/>
        <v>20</v>
      </c>
      <c r="E31" s="6">
        <f t="shared" si="16"/>
        <v>20</v>
      </c>
      <c r="F31" s="6">
        <f t="shared" si="16"/>
        <v>0</v>
      </c>
      <c r="G31" s="6">
        <f t="shared" si="16"/>
        <v>80</v>
      </c>
      <c r="H31" s="6">
        <f t="shared" si="16"/>
        <v>40</v>
      </c>
      <c r="I31" s="6">
        <f t="shared" si="16"/>
        <v>0</v>
      </c>
      <c r="J31" s="7">
        <f t="shared" si="16"/>
        <v>0</v>
      </c>
      <c r="L31" s="11"/>
      <c r="M31" s="12"/>
      <c r="N31" s="12"/>
    </row>
    <row r="32" spans="1:14">
      <c r="A32" s="24" t="s">
        <v>20</v>
      </c>
      <c r="B32" s="6"/>
      <c r="C32" s="6"/>
      <c r="D32" s="6">
        <v>100</v>
      </c>
      <c r="E32" s="6">
        <v>100</v>
      </c>
      <c r="F32" s="6"/>
      <c r="G32" s="6">
        <v>100</v>
      </c>
      <c r="H32" s="6">
        <v>100</v>
      </c>
      <c r="I32" s="6"/>
      <c r="J32" s="7">
        <v>100</v>
      </c>
      <c r="L32" s="11"/>
      <c r="M32" s="12"/>
      <c r="N32" s="12"/>
    </row>
    <row r="33" spans="1:14">
      <c r="A33" s="24" t="s">
        <v>7</v>
      </c>
      <c r="B33" s="35">
        <v>200</v>
      </c>
      <c r="C33" s="6">
        <f t="shared" ref="C33:J33" si="17">C30-C29+C32</f>
        <v>100</v>
      </c>
      <c r="D33" s="6">
        <f t="shared" si="17"/>
        <v>80</v>
      </c>
      <c r="E33" s="6">
        <f t="shared" si="17"/>
        <v>80</v>
      </c>
      <c r="F33" s="6">
        <f t="shared" si="17"/>
        <v>0</v>
      </c>
      <c r="G33" s="6">
        <f t="shared" si="17"/>
        <v>20</v>
      </c>
      <c r="H33" s="6">
        <f t="shared" si="17"/>
        <v>60</v>
      </c>
      <c r="I33" s="6">
        <f t="shared" si="17"/>
        <v>0</v>
      </c>
      <c r="J33" s="7">
        <f t="shared" si="17"/>
        <v>100</v>
      </c>
      <c r="L33" s="11"/>
      <c r="M33" s="12"/>
      <c r="N33" s="12"/>
    </row>
    <row r="34" spans="1:14" ht="13.5" thickBot="1">
      <c r="A34" s="25" t="s">
        <v>18</v>
      </c>
      <c r="B34" s="14"/>
      <c r="C34" s="14">
        <f>D32</f>
        <v>100</v>
      </c>
      <c r="D34" s="14">
        <f t="shared" ref="D34:I34" si="18">E32</f>
        <v>100</v>
      </c>
      <c r="E34" s="14">
        <f t="shared" si="18"/>
        <v>0</v>
      </c>
      <c r="F34" s="14">
        <f t="shared" si="18"/>
        <v>100</v>
      </c>
      <c r="G34" s="14">
        <f t="shared" si="18"/>
        <v>100</v>
      </c>
      <c r="H34" s="14">
        <f t="shared" si="18"/>
        <v>0</v>
      </c>
      <c r="I34" s="14">
        <f t="shared" si="18"/>
        <v>100</v>
      </c>
      <c r="J34" s="34"/>
      <c r="L34" s="11"/>
      <c r="M34" s="12"/>
      <c r="N34" s="12"/>
    </row>
    <row r="35" spans="1:14" ht="13.5" thickTop="1">
      <c r="L35" s="11"/>
      <c r="M35" s="12"/>
      <c r="N35" s="12"/>
    </row>
    <row r="36" spans="1:14">
      <c r="A36" s="2" t="s">
        <v>15</v>
      </c>
      <c r="L36" s="11"/>
      <c r="M36" s="12"/>
      <c r="N36" s="12"/>
    </row>
    <row r="37" spans="1:14">
      <c r="A37" s="2" t="s">
        <v>10</v>
      </c>
      <c r="L37" s="11"/>
      <c r="M37" s="12"/>
      <c r="N37" s="12"/>
    </row>
    <row r="38" spans="1:14">
      <c r="A38" s="2" t="s">
        <v>22</v>
      </c>
      <c r="B38" s="2" t="s">
        <v>23</v>
      </c>
      <c r="D38" s="2">
        <v>200</v>
      </c>
      <c r="F38" s="2" t="s">
        <v>24</v>
      </c>
      <c r="I38" s="2">
        <v>1000</v>
      </c>
      <c r="L38" s="11"/>
      <c r="M38" s="12"/>
      <c r="N38" s="12"/>
    </row>
    <row r="39" spans="1:14">
      <c r="L39" s="11"/>
      <c r="M39" s="12"/>
      <c r="N39" s="12"/>
    </row>
    <row r="40" spans="1:14">
      <c r="A40" s="1"/>
      <c r="B40" s="39" t="s">
        <v>4</v>
      </c>
      <c r="C40" s="39"/>
      <c r="D40" s="39"/>
      <c r="E40" s="39"/>
      <c r="F40" s="39"/>
      <c r="G40" s="39"/>
      <c r="H40" s="39"/>
      <c r="I40" s="39"/>
      <c r="J40" s="39"/>
      <c r="L40" s="11"/>
      <c r="M40" s="12"/>
      <c r="N40" s="12"/>
    </row>
    <row r="41" spans="1:14" ht="13.5" thickBot="1">
      <c r="A41" s="32" t="s">
        <v>8</v>
      </c>
      <c r="B41" s="32">
        <v>0</v>
      </c>
      <c r="C41" s="32">
        <f>B41+1</f>
        <v>1</v>
      </c>
      <c r="D41" s="32">
        <f t="shared" ref="D41:J41" si="19">C41+1</f>
        <v>2</v>
      </c>
      <c r="E41" s="32">
        <f t="shared" si="19"/>
        <v>3</v>
      </c>
      <c r="F41" s="32">
        <f t="shared" si="19"/>
        <v>4</v>
      </c>
      <c r="G41" s="32">
        <f t="shared" si="19"/>
        <v>5</v>
      </c>
      <c r="H41" s="32">
        <f t="shared" si="19"/>
        <v>6</v>
      </c>
      <c r="I41" s="32">
        <f t="shared" si="19"/>
        <v>7</v>
      </c>
      <c r="J41" s="32">
        <f t="shared" si="19"/>
        <v>8</v>
      </c>
      <c r="L41" s="11"/>
      <c r="M41" s="12"/>
      <c r="N41" s="12"/>
    </row>
    <row r="42" spans="1:14" ht="13.5" thickTop="1">
      <c r="A42" s="20" t="s">
        <v>26</v>
      </c>
      <c r="B42" s="16">
        <f t="shared" ref="B42:I42" si="20">3*(B18+B26+B34)</f>
        <v>0</v>
      </c>
      <c r="C42" s="16">
        <f t="shared" si="20"/>
        <v>1500</v>
      </c>
      <c r="D42" s="16">
        <f t="shared" si="20"/>
        <v>300</v>
      </c>
      <c r="E42" s="16">
        <f t="shared" si="20"/>
        <v>1200</v>
      </c>
      <c r="F42" s="16">
        <f t="shared" si="20"/>
        <v>1500</v>
      </c>
      <c r="G42" s="16">
        <f t="shared" si="20"/>
        <v>600</v>
      </c>
      <c r="H42" s="16">
        <f t="shared" si="20"/>
        <v>1200</v>
      </c>
      <c r="I42" s="16">
        <f t="shared" si="20"/>
        <v>300</v>
      </c>
      <c r="J42" s="17"/>
      <c r="L42" s="11"/>
      <c r="M42" s="12"/>
      <c r="N42" s="12"/>
    </row>
    <row r="43" spans="1:14">
      <c r="A43" s="21" t="s">
        <v>5</v>
      </c>
      <c r="B43" s="6"/>
      <c r="C43" s="6">
        <f>B47</f>
        <v>2400</v>
      </c>
      <c r="D43" s="6">
        <f t="shared" ref="D43:J43" si="21">C47</f>
        <v>900</v>
      </c>
      <c r="E43" s="6">
        <f t="shared" si="21"/>
        <v>1200</v>
      </c>
      <c r="F43" s="6">
        <f t="shared" si="21"/>
        <v>1000</v>
      </c>
      <c r="G43" s="6">
        <f t="shared" si="21"/>
        <v>500</v>
      </c>
      <c r="H43" s="6">
        <f t="shared" si="21"/>
        <v>900</v>
      </c>
      <c r="I43" s="6">
        <f t="shared" si="21"/>
        <v>700</v>
      </c>
      <c r="J43" s="7">
        <f t="shared" si="21"/>
        <v>400</v>
      </c>
      <c r="L43" s="11"/>
      <c r="M43" s="12"/>
      <c r="N43" s="12"/>
    </row>
    <row r="44" spans="1:14">
      <c r="A44" s="21" t="s">
        <v>25</v>
      </c>
      <c r="B44" s="6"/>
      <c r="C44" s="6">
        <f>C43-$D$38</f>
        <v>2200</v>
      </c>
      <c r="D44" s="6">
        <f t="shared" ref="D44:J44" si="22">D43-$D$38</f>
        <v>700</v>
      </c>
      <c r="E44" s="6">
        <f t="shared" si="22"/>
        <v>1000</v>
      </c>
      <c r="F44" s="6">
        <f t="shared" si="22"/>
        <v>800</v>
      </c>
      <c r="G44" s="6">
        <f t="shared" si="22"/>
        <v>300</v>
      </c>
      <c r="H44" s="6">
        <f t="shared" si="22"/>
        <v>700</v>
      </c>
      <c r="I44" s="6">
        <f t="shared" si="22"/>
        <v>500</v>
      </c>
      <c r="J44" s="7">
        <f t="shared" si="22"/>
        <v>200</v>
      </c>
      <c r="L44" s="11"/>
      <c r="M44" s="12"/>
      <c r="N44" s="12"/>
    </row>
    <row r="45" spans="1:14">
      <c r="A45" s="21" t="s">
        <v>6</v>
      </c>
      <c r="B45" s="6"/>
      <c r="C45" s="6">
        <f>MAX(C42-C44,0)</f>
        <v>0</v>
      </c>
      <c r="D45" s="6">
        <f t="shared" ref="D45:J45" si="23">MAX(D42-D44,0)</f>
        <v>0</v>
      </c>
      <c r="E45" s="6">
        <f t="shared" si="23"/>
        <v>200</v>
      </c>
      <c r="F45" s="6">
        <f t="shared" si="23"/>
        <v>700</v>
      </c>
      <c r="G45" s="6">
        <f t="shared" si="23"/>
        <v>300</v>
      </c>
      <c r="H45" s="6">
        <f t="shared" si="23"/>
        <v>500</v>
      </c>
      <c r="I45" s="6">
        <f t="shared" si="23"/>
        <v>0</v>
      </c>
      <c r="J45" s="7">
        <f t="shared" si="23"/>
        <v>0</v>
      </c>
      <c r="L45" s="11"/>
      <c r="M45" s="12"/>
      <c r="N45" s="12"/>
    </row>
    <row r="46" spans="1:14">
      <c r="A46" s="21" t="s">
        <v>9</v>
      </c>
      <c r="B46" s="6"/>
      <c r="C46" s="6"/>
      <c r="D46" s="35">
        <v>600</v>
      </c>
      <c r="E46" s="6">
        <f t="shared" ref="E46:J46" si="24">IF(E45&gt;0,ROUNDUP(E45/$I$38,0)*$I$38,0)</f>
        <v>1000</v>
      </c>
      <c r="F46" s="6">
        <f t="shared" si="24"/>
        <v>1000</v>
      </c>
      <c r="G46" s="6">
        <f t="shared" si="24"/>
        <v>1000</v>
      </c>
      <c r="H46" s="6">
        <f t="shared" si="24"/>
        <v>1000</v>
      </c>
      <c r="I46" s="6">
        <f t="shared" si="24"/>
        <v>0</v>
      </c>
      <c r="J46" s="7">
        <f t="shared" si="24"/>
        <v>0</v>
      </c>
      <c r="L46" s="11"/>
      <c r="M46" s="12"/>
      <c r="N46" s="12"/>
    </row>
    <row r="47" spans="1:14">
      <c r="A47" s="21" t="s">
        <v>7</v>
      </c>
      <c r="B47" s="35">
        <v>2400</v>
      </c>
      <c r="C47" s="6">
        <f t="shared" ref="C47:J47" si="25">C43-C42+C46</f>
        <v>900</v>
      </c>
      <c r="D47" s="6">
        <f t="shared" si="25"/>
        <v>1200</v>
      </c>
      <c r="E47" s="6">
        <f t="shared" si="25"/>
        <v>1000</v>
      </c>
      <c r="F47" s="6">
        <f t="shared" si="25"/>
        <v>500</v>
      </c>
      <c r="G47" s="6">
        <f t="shared" si="25"/>
        <v>900</v>
      </c>
      <c r="H47" s="6">
        <f t="shared" si="25"/>
        <v>700</v>
      </c>
      <c r="I47" s="6">
        <f t="shared" si="25"/>
        <v>400</v>
      </c>
      <c r="J47" s="7">
        <f t="shared" si="25"/>
        <v>400</v>
      </c>
      <c r="L47" s="11"/>
      <c r="M47" s="12"/>
      <c r="N47" s="12"/>
    </row>
    <row r="48" spans="1:14" ht="13.5" thickBot="1">
      <c r="A48" s="22" t="s">
        <v>21</v>
      </c>
      <c r="B48" s="14"/>
      <c r="C48" s="14">
        <f t="shared" ref="C48:H48" si="26">E46</f>
        <v>1000</v>
      </c>
      <c r="D48" s="14">
        <f t="shared" si="26"/>
        <v>1000</v>
      </c>
      <c r="E48" s="14">
        <f t="shared" si="26"/>
        <v>1000</v>
      </c>
      <c r="F48" s="14">
        <f t="shared" si="26"/>
        <v>1000</v>
      </c>
      <c r="G48" s="14">
        <f t="shared" si="26"/>
        <v>0</v>
      </c>
      <c r="H48" s="14">
        <f t="shared" si="26"/>
        <v>0</v>
      </c>
      <c r="I48" s="14"/>
      <c r="J48" s="15"/>
      <c r="L48" s="11"/>
      <c r="M48" s="12"/>
      <c r="N48" s="12"/>
    </row>
    <row r="49" spans="1:14" ht="13.5" thickTop="1">
      <c r="L49" s="11"/>
      <c r="M49" s="12"/>
      <c r="N49" s="12"/>
    </row>
    <row r="50" spans="1:14">
      <c r="L50" s="11"/>
      <c r="M50" s="12"/>
      <c r="N50" s="12"/>
    </row>
    <row r="51" spans="1:14">
      <c r="L51" s="11"/>
      <c r="M51" s="12"/>
      <c r="N51" s="12"/>
    </row>
    <row r="52" spans="1:14">
      <c r="L52" s="11"/>
      <c r="M52" s="12"/>
      <c r="N52" s="12"/>
    </row>
    <row r="53" spans="1:14">
      <c r="L53" s="11"/>
      <c r="M53" s="12"/>
      <c r="N53" s="12"/>
    </row>
    <row r="54" spans="1:14">
      <c r="L54" s="11"/>
      <c r="M54" s="12"/>
      <c r="N54" s="12"/>
    </row>
    <row r="55" spans="1:14">
      <c r="L55" s="11"/>
      <c r="M55" s="12"/>
      <c r="N55" s="12"/>
    </row>
    <row r="56" spans="1:14">
      <c r="L56" s="11"/>
      <c r="M56" s="12"/>
      <c r="N56" s="12"/>
    </row>
    <row r="57" spans="1:14">
      <c r="L57" s="11"/>
      <c r="M57" s="12"/>
      <c r="N57" s="12"/>
    </row>
    <row r="58" spans="1:14">
      <c r="L58" s="11"/>
      <c r="M58" s="12"/>
      <c r="N58" s="12"/>
    </row>
    <row r="59" spans="1:14">
      <c r="L59" s="11"/>
      <c r="M59" s="12"/>
      <c r="N59" s="12"/>
    </row>
    <row r="60" spans="1:14">
      <c r="L60" s="11"/>
      <c r="M60" s="12"/>
      <c r="N60" s="12"/>
    </row>
    <row r="61" spans="1:14">
      <c r="L61" s="11"/>
      <c r="M61" s="12"/>
      <c r="N61" s="12"/>
    </row>
    <row r="62" spans="1:14">
      <c r="L62" s="11"/>
      <c r="M62" s="12"/>
      <c r="N62" s="12"/>
    </row>
    <row r="63" spans="1:14">
      <c r="L63" s="11"/>
      <c r="M63" s="12"/>
      <c r="N63" s="12"/>
    </row>
    <row r="64" spans="1:14">
      <c r="A64"/>
      <c r="B64"/>
      <c r="C64"/>
      <c r="D64"/>
      <c r="E64"/>
      <c r="L64" s="11"/>
      <c r="M64" s="12"/>
      <c r="N64" s="12"/>
    </row>
    <row r="65" spans="1:14">
      <c r="A65"/>
      <c r="B65"/>
      <c r="C65"/>
      <c r="D65"/>
      <c r="E65"/>
      <c r="L65" s="11"/>
      <c r="M65" s="12"/>
      <c r="N65" s="12"/>
    </row>
    <row r="66" spans="1:14">
      <c r="A66"/>
      <c r="B66"/>
      <c r="C66"/>
      <c r="D66"/>
      <c r="E66"/>
      <c r="L66" s="11"/>
      <c r="M66" s="12"/>
      <c r="N66" s="12"/>
    </row>
    <row r="67" spans="1:14">
      <c r="A67"/>
      <c r="B67"/>
      <c r="C67"/>
      <c r="D67"/>
      <c r="E67"/>
      <c r="L67" s="11"/>
      <c r="M67" s="12"/>
      <c r="N67" s="12"/>
    </row>
    <row r="68" spans="1:14">
      <c r="G68" s="18"/>
    </row>
  </sheetData>
  <mergeCells count="5">
    <mergeCell ref="B4:J4"/>
    <mergeCell ref="B11:J11"/>
    <mergeCell ref="B40:J40"/>
    <mergeCell ref="B19:J19"/>
    <mergeCell ref="B27:J27"/>
  </mergeCells>
  <phoneticPr fontId="0" type="noConversion"/>
  <pageMargins left="0.2" right="0.2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m</vt:lpstr>
      <vt:lpstr>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ISA1085N</dc:creator>
  <cp:lastModifiedBy>GERARD</cp:lastModifiedBy>
  <cp:lastPrinted>1999-02-11T16:00:26Z</cp:lastPrinted>
  <dcterms:created xsi:type="dcterms:W3CDTF">1999-02-11T15:11:22Z</dcterms:created>
  <dcterms:modified xsi:type="dcterms:W3CDTF">2016-02-01T11:04:39Z</dcterms:modified>
</cp:coreProperties>
</file>