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240" windowHeight="9090"/>
  </bookViews>
  <sheets>
    <sheet name="Periden" sheetId="1" r:id="rId1"/>
  </sheets>
  <calcPr calcId="125725"/>
</workbook>
</file>

<file path=xl/calcChain.xml><?xml version="1.0" encoding="utf-8"?>
<calcChain xmlns="http://schemas.openxmlformats.org/spreadsheetml/2006/main">
  <c r="C32" i="1"/>
  <c r="C7"/>
  <c r="C19" s="1"/>
  <c r="C20" s="1"/>
  <c r="C5"/>
  <c r="C33" s="1"/>
  <c r="C8"/>
  <c r="C31"/>
  <c r="C28"/>
  <c r="C27"/>
  <c r="C34" l="1"/>
  <c r="C22"/>
  <c r="C36" l="1"/>
</calcChain>
</file>

<file path=xl/sharedStrings.xml><?xml version="1.0" encoding="utf-8"?>
<sst xmlns="http://schemas.openxmlformats.org/spreadsheetml/2006/main" count="43" uniqueCount="31">
  <si>
    <t>Corrigé PERIDEN</t>
  </si>
  <si>
    <t>Prix d'achat</t>
  </si>
  <si>
    <t>€</t>
  </si>
  <si>
    <t>Coût de passation de commande</t>
  </si>
  <si>
    <t>Taux de détention annuel</t>
  </si>
  <si>
    <t>Nombre de semaines par an</t>
  </si>
  <si>
    <t>Nombre de jours par semaine</t>
  </si>
  <si>
    <t>Durée de conservation (sans conservateur)</t>
  </si>
  <si>
    <t>jours</t>
  </si>
  <si>
    <t>Durée de conservation (avec conservateur)</t>
  </si>
  <si>
    <t>Quantité optimale de réapprovisionnement</t>
  </si>
  <si>
    <t>Nombre de jours de demande par an</t>
  </si>
  <si>
    <t>Demande annuelle</t>
  </si>
  <si>
    <t>Demande par semaine</t>
  </si>
  <si>
    <t>Demande journalière</t>
  </si>
  <si>
    <t>Périodicité des réapprovisionnement</t>
  </si>
  <si>
    <t>Pas de problème de conservation</t>
  </si>
  <si>
    <t>Prix proposé</t>
  </si>
  <si>
    <t>Impossible car inférieur à 2000</t>
  </si>
  <si>
    <t>Coût total annuel</t>
  </si>
  <si>
    <t>Coût du conservateur</t>
  </si>
  <si>
    <t>Remise de</t>
  </si>
  <si>
    <t>Si commande de</t>
  </si>
  <si>
    <t>jours ouvrables</t>
  </si>
  <si>
    <t>Coût pour des commandes au seuil</t>
  </si>
  <si>
    <t>€ par jour</t>
  </si>
  <si>
    <t>Coût total</t>
  </si>
  <si>
    <t>Economie réalisable</t>
  </si>
  <si>
    <t>Question 1</t>
  </si>
  <si>
    <t>Question 2</t>
  </si>
  <si>
    <t>unités ou plus</t>
  </si>
</sst>
</file>

<file path=xl/styles.xml><?xml version="1.0" encoding="utf-8"?>
<styleSheet xmlns="http://schemas.openxmlformats.org/spreadsheetml/2006/main">
  <fonts count="4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0" borderId="0" xfId="0" applyFont="1" applyFill="1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9" fontId="2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4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/>
    <xf numFmtId="0" fontId="1" fillId="3" borderId="0" xfId="0" applyFont="1" applyFill="1" applyAlignment="1">
      <alignment horizontal="center"/>
    </xf>
    <xf numFmtId="9" fontId="1" fillId="3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/>
  </sheetViews>
  <sheetFormatPr baseColWidth="10" defaultRowHeight="12.75"/>
  <cols>
    <col min="1" max="1" width="19.28515625" style="3" customWidth="1"/>
    <col min="2" max="2" width="38" style="3" customWidth="1"/>
    <col min="3" max="16384" width="11.42578125" style="3"/>
  </cols>
  <sheetData>
    <row r="1" spans="1:4">
      <c r="A1" s="1" t="s">
        <v>0</v>
      </c>
      <c r="B1" s="2"/>
    </row>
    <row r="3" spans="1:4">
      <c r="B3" s="4" t="s">
        <v>5</v>
      </c>
      <c r="C3" s="5">
        <v>50</v>
      </c>
    </row>
    <row r="4" spans="1:4">
      <c r="B4" s="4" t="s">
        <v>6</v>
      </c>
      <c r="C4" s="5">
        <v>6</v>
      </c>
    </row>
    <row r="5" spans="1:4">
      <c r="B5" s="3" t="s">
        <v>11</v>
      </c>
      <c r="C5" s="6">
        <f>C3*C4</f>
        <v>300</v>
      </c>
    </row>
    <row r="6" spans="1:4">
      <c r="B6" s="4" t="s">
        <v>13</v>
      </c>
      <c r="C6" s="5">
        <v>1200</v>
      </c>
    </row>
    <row r="7" spans="1:4">
      <c r="B7" s="2" t="s">
        <v>12</v>
      </c>
      <c r="C7" s="6">
        <f>C6*C3</f>
        <v>60000</v>
      </c>
    </row>
    <row r="8" spans="1:4">
      <c r="B8" s="2" t="s">
        <v>14</v>
      </c>
      <c r="C8" s="6">
        <f>C6/C4</f>
        <v>200</v>
      </c>
    </row>
    <row r="9" spans="1:4">
      <c r="C9" s="6"/>
    </row>
    <row r="10" spans="1:4">
      <c r="B10" s="4" t="s">
        <v>1</v>
      </c>
      <c r="C10" s="5">
        <v>30</v>
      </c>
      <c r="D10" s="4" t="s">
        <v>2</v>
      </c>
    </row>
    <row r="11" spans="1:4">
      <c r="B11" s="4" t="s">
        <v>3</v>
      </c>
      <c r="C11" s="5">
        <v>40</v>
      </c>
      <c r="D11" s="4" t="s">
        <v>2</v>
      </c>
    </row>
    <row r="12" spans="1:4">
      <c r="B12" s="4" t="s">
        <v>4</v>
      </c>
      <c r="C12" s="7">
        <v>0.25</v>
      </c>
    </row>
    <row r="13" spans="1:4">
      <c r="C13" s="6"/>
    </row>
    <row r="14" spans="1:4">
      <c r="B14" s="4" t="s">
        <v>7</v>
      </c>
      <c r="C14" s="5">
        <v>6</v>
      </c>
      <c r="D14" s="4" t="s">
        <v>8</v>
      </c>
    </row>
    <row r="15" spans="1:4">
      <c r="B15" s="4" t="s">
        <v>9</v>
      </c>
      <c r="C15" s="5">
        <v>12</v>
      </c>
      <c r="D15" s="4" t="s">
        <v>8</v>
      </c>
    </row>
    <row r="16" spans="1:4">
      <c r="B16" s="4" t="s">
        <v>20</v>
      </c>
      <c r="C16" s="5">
        <v>200</v>
      </c>
      <c r="D16" s="4" t="s">
        <v>25</v>
      </c>
    </row>
    <row r="18" spans="1:4">
      <c r="A18" s="8"/>
      <c r="B18" s="9" t="s">
        <v>28</v>
      </c>
    </row>
    <row r="19" spans="1:4">
      <c r="B19" s="3" t="s">
        <v>10</v>
      </c>
      <c r="C19" s="10">
        <f>SQRT(2*C7*C11/(C10*C12))</f>
        <v>800</v>
      </c>
    </row>
    <row r="20" spans="1:4">
      <c r="B20" s="3" t="s">
        <v>15</v>
      </c>
      <c r="C20" s="10">
        <f>C19/C8</f>
        <v>4</v>
      </c>
      <c r="D20" s="3" t="s">
        <v>8</v>
      </c>
    </row>
    <row r="21" spans="1:4">
      <c r="B21" s="11" t="s">
        <v>16</v>
      </c>
      <c r="C21" s="6"/>
    </row>
    <row r="22" spans="1:4">
      <c r="B22" s="3" t="s">
        <v>19</v>
      </c>
      <c r="C22" s="10">
        <f>SQRT(2*C7*C11*C10*C12)+C7*C10</f>
        <v>1806000</v>
      </c>
      <c r="D22" s="3" t="s">
        <v>2</v>
      </c>
    </row>
    <row r="23" spans="1:4">
      <c r="C23" s="10"/>
    </row>
    <row r="24" spans="1:4">
      <c r="B24" s="9" t="s">
        <v>29</v>
      </c>
    </row>
    <row r="25" spans="1:4">
      <c r="A25" s="8"/>
      <c r="B25" s="8" t="s">
        <v>22</v>
      </c>
      <c r="C25" s="12">
        <v>2000</v>
      </c>
      <c r="D25" s="3" t="s">
        <v>30</v>
      </c>
    </row>
    <row r="26" spans="1:4">
      <c r="A26" s="8"/>
      <c r="B26" s="8" t="s">
        <v>21</v>
      </c>
      <c r="C26" s="13">
        <v>0.19</v>
      </c>
    </row>
    <row r="27" spans="1:4">
      <c r="A27" s="8"/>
      <c r="B27" s="3" t="s">
        <v>17</v>
      </c>
      <c r="C27" s="10">
        <f>C10*(1-C26)</f>
        <v>24.3</v>
      </c>
      <c r="D27" s="3" t="s">
        <v>2</v>
      </c>
    </row>
    <row r="28" spans="1:4">
      <c r="B28" s="3" t="s">
        <v>10</v>
      </c>
      <c r="C28" s="14">
        <f>SQRT(2*C7*C11/(C10*(1-C26)*C12))</f>
        <v>888.88888888888891</v>
      </c>
    </row>
    <row r="29" spans="1:4">
      <c r="B29" s="11" t="s">
        <v>18</v>
      </c>
    </row>
    <row r="30" spans="1:4">
      <c r="B30" s="11"/>
    </row>
    <row r="31" spans="1:4">
      <c r="B31" s="3" t="s">
        <v>15</v>
      </c>
      <c r="C31" s="10">
        <f>C25/C8</f>
        <v>10</v>
      </c>
      <c r="D31" s="3" t="s">
        <v>23</v>
      </c>
    </row>
    <row r="32" spans="1:4">
      <c r="B32" s="3" t="s">
        <v>24</v>
      </c>
      <c r="C32" s="14">
        <f>(C7/C25)*C11+(C25/2)*C10*(1-C26)*C12+C7*C10*(1-C26)</f>
        <v>1465275</v>
      </c>
      <c r="D32" s="3" t="s">
        <v>2</v>
      </c>
    </row>
    <row r="33" spans="2:4">
      <c r="B33" s="3" t="s">
        <v>20</v>
      </c>
      <c r="C33" s="10">
        <f>C5*C16</f>
        <v>60000</v>
      </c>
      <c r="D33" s="3" t="s">
        <v>2</v>
      </c>
    </row>
    <row r="34" spans="2:4">
      <c r="B34" s="3" t="s">
        <v>26</v>
      </c>
      <c r="C34" s="14">
        <f>C32+C33</f>
        <v>1525275</v>
      </c>
      <c r="D34" s="3" t="s">
        <v>2</v>
      </c>
    </row>
    <row r="36" spans="2:4">
      <c r="B36" s="3" t="s">
        <v>27</v>
      </c>
      <c r="C36" s="15">
        <f>C22-C34</f>
        <v>280725</v>
      </c>
      <c r="D36" s="3" t="s">
        <v>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Periden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2005-09-22T17:36:17Z</dcterms:created>
  <dcterms:modified xsi:type="dcterms:W3CDTF">2016-02-01T09:56:06Z</dcterms:modified>
</cp:coreProperties>
</file>