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30" windowWidth="9720" windowHeight="7320"/>
  </bookViews>
  <sheets>
    <sheet name="PETITMOM_C" sheetId="1" r:id="rId1"/>
  </sheets>
  <calcPr calcId="125725"/>
</workbook>
</file>

<file path=xl/calcChain.xml><?xml version="1.0" encoding="utf-8"?>
<calcChain xmlns="http://schemas.openxmlformats.org/spreadsheetml/2006/main">
  <c r="C3" i="1"/>
  <c r="C4"/>
  <c r="B15"/>
  <c r="D18"/>
  <c r="D19"/>
  <c r="B25"/>
  <c r="C25"/>
  <c r="D25"/>
  <c r="E25"/>
  <c r="F25"/>
  <c r="C28"/>
  <c r="C26"/>
  <c r="C33"/>
  <c r="F26"/>
  <c r="D26"/>
  <c r="B26"/>
  <c r="C29"/>
  <c r="C31"/>
  <c r="E26"/>
  <c r="C34"/>
  <c r="F37"/>
</calcChain>
</file>

<file path=xl/sharedStrings.xml><?xml version="1.0" encoding="utf-8"?>
<sst xmlns="http://schemas.openxmlformats.org/spreadsheetml/2006/main" count="34" uniqueCount="31">
  <si>
    <t>Minutes par jour</t>
  </si>
  <si>
    <t>Minutes par mois</t>
  </si>
  <si>
    <t>Opérations</t>
  </si>
  <si>
    <t>Temps unitaires</t>
  </si>
  <si>
    <t>A</t>
  </si>
  <si>
    <t>B</t>
  </si>
  <si>
    <t>C</t>
  </si>
  <si>
    <t>D</t>
  </si>
  <si>
    <t>E</t>
  </si>
  <si>
    <t>F</t>
  </si>
  <si>
    <t>G</t>
  </si>
  <si>
    <t>H</t>
  </si>
  <si>
    <t>Total</t>
  </si>
  <si>
    <t>QUESTION 2</t>
  </si>
  <si>
    <t>Production mensuelle d'une ouvrière</t>
  </si>
  <si>
    <t>Production mensuelle de 5 ouvrières</t>
  </si>
  <si>
    <t>QUESTION 4</t>
  </si>
  <si>
    <t>Ouvrière</t>
  </si>
  <si>
    <t>A,B</t>
  </si>
  <si>
    <t>D,E</t>
  </si>
  <si>
    <t>G,H</t>
  </si>
  <si>
    <t>Temps total</t>
  </si>
  <si>
    <t>Temps perdu</t>
  </si>
  <si>
    <t>Temps maxi = cycle</t>
  </si>
  <si>
    <t>Temps perdu total</t>
  </si>
  <si>
    <t>Perte d'équilibrage</t>
  </si>
  <si>
    <t>Production journalière</t>
  </si>
  <si>
    <t>Production mensuelle</t>
  </si>
  <si>
    <t>QUESTION 5</t>
  </si>
  <si>
    <t>Cycle de fabrication = volume moyen de l'en-cours / flux moyen</t>
  </si>
  <si>
    <t>Corrigé PETITMOM</t>
  </si>
</sst>
</file>

<file path=xl/styles.xml><?xml version="1.0" encoding="utf-8"?>
<styleSheet xmlns="http://schemas.openxmlformats.org/spreadsheetml/2006/main">
  <numFmts count="1">
    <numFmt numFmtId="176" formatCode="0.0"/>
  </numFmts>
  <fonts count="3">
    <font>
      <sz val="9.5"/>
      <name val="Helv"/>
    </font>
    <font>
      <b/>
      <sz val="9.5"/>
      <name val="Helv"/>
    </font>
    <font>
      <b/>
      <i/>
      <sz val="9.5"/>
      <name val="Helv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76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76" fontId="0" fillId="0" borderId="5" xfId="0" applyNumberFormat="1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10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0" fontId="0" fillId="3" borderId="10" xfId="0" applyNumberFormat="1" applyFill="1" applyBorder="1"/>
    <xf numFmtId="0" fontId="0" fillId="3" borderId="10" xfId="0" applyFill="1" applyBorder="1"/>
    <xf numFmtId="0" fontId="0" fillId="3" borderId="5" xfId="0" applyFill="1" applyBorder="1"/>
    <xf numFmtId="0" fontId="1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showGridLines="0" tabSelected="1" workbookViewId="0"/>
  </sheetViews>
  <sheetFormatPr baseColWidth="10" defaultColWidth="9.140625" defaultRowHeight="12.75"/>
  <cols>
    <col min="1" max="1" width="12.5703125" customWidth="1"/>
    <col min="2" max="2" width="13.7109375" customWidth="1"/>
  </cols>
  <sheetData>
    <row r="1" spans="1:3">
      <c r="A1" s="27" t="s">
        <v>30</v>
      </c>
      <c r="B1" s="28"/>
    </row>
    <row r="2" spans="1:3">
      <c r="A2" s="1"/>
    </row>
    <row r="3" spans="1:3">
      <c r="A3" t="s">
        <v>0</v>
      </c>
      <c r="C3" s="18">
        <f>8*60</f>
        <v>480</v>
      </c>
    </row>
    <row r="4" spans="1:3">
      <c r="A4" t="s">
        <v>1</v>
      </c>
      <c r="C4" s="18">
        <f>C3*20</f>
        <v>9600</v>
      </c>
    </row>
    <row r="5" spans="1:3">
      <c r="A5" s="2"/>
      <c r="B5" s="2"/>
    </row>
    <row r="6" spans="1:3">
      <c r="A6" s="19" t="s">
        <v>2</v>
      </c>
      <c r="B6" s="20" t="s">
        <v>3</v>
      </c>
    </row>
    <row r="7" spans="1:3">
      <c r="A7" s="4" t="s">
        <v>4</v>
      </c>
      <c r="B7" s="5">
        <v>0.6</v>
      </c>
    </row>
    <row r="8" spans="1:3">
      <c r="A8" s="4" t="s">
        <v>5</v>
      </c>
      <c r="B8" s="5">
        <v>1</v>
      </c>
    </row>
    <row r="9" spans="1:3">
      <c r="A9" s="4" t="s">
        <v>6</v>
      </c>
      <c r="B9" s="5">
        <v>2.4</v>
      </c>
    </row>
    <row r="10" spans="1:3">
      <c r="A10" s="4" t="s">
        <v>7</v>
      </c>
      <c r="B10" s="5">
        <v>0.4</v>
      </c>
    </row>
    <row r="11" spans="1:3">
      <c r="A11" s="4" t="s">
        <v>8</v>
      </c>
      <c r="B11" s="5">
        <v>1.8</v>
      </c>
    </row>
    <row r="12" spans="1:3">
      <c r="A12" s="4" t="s">
        <v>9</v>
      </c>
      <c r="B12" s="5">
        <v>1.5</v>
      </c>
    </row>
    <row r="13" spans="1:3">
      <c r="A13" s="4" t="s">
        <v>10</v>
      </c>
      <c r="B13" s="5">
        <v>2.1</v>
      </c>
    </row>
    <row r="14" spans="1:3">
      <c r="A14" s="6" t="s">
        <v>11</v>
      </c>
      <c r="B14" s="7">
        <v>0.2</v>
      </c>
    </row>
    <row r="15" spans="1:3">
      <c r="A15" s="8" t="s">
        <v>12</v>
      </c>
      <c r="B15" s="19">
        <f>SUM(B7:B14)</f>
        <v>10</v>
      </c>
    </row>
    <row r="17" spans="1:8">
      <c r="A17" s="9" t="s">
        <v>13</v>
      </c>
      <c r="B17" s="2"/>
      <c r="C17" s="2"/>
      <c r="D17" s="2"/>
      <c r="E17" s="2"/>
      <c r="F17" s="2"/>
    </row>
    <row r="18" spans="1:8">
      <c r="A18" t="s">
        <v>14</v>
      </c>
      <c r="B18" s="2"/>
      <c r="C18" s="2"/>
      <c r="D18">
        <f>C4/B15</f>
        <v>960</v>
      </c>
      <c r="E18" s="2"/>
      <c r="F18" s="2"/>
    </row>
    <row r="19" spans="1:8">
      <c r="A19" t="s">
        <v>15</v>
      </c>
      <c r="B19" s="2"/>
      <c r="C19" s="2"/>
      <c r="D19">
        <f>D18*5</f>
        <v>4800</v>
      </c>
      <c r="E19" s="2"/>
      <c r="F19" s="2"/>
    </row>
    <row r="20" spans="1:8">
      <c r="B20" s="2"/>
      <c r="C20" s="2"/>
      <c r="D20" s="2"/>
      <c r="E20" s="2"/>
      <c r="F20" s="2"/>
    </row>
    <row r="21" spans="1:8">
      <c r="A21" s="9" t="s">
        <v>16</v>
      </c>
      <c r="B21" s="2"/>
      <c r="C21" s="2"/>
      <c r="D21" s="2"/>
      <c r="E21" s="2"/>
      <c r="F21" s="2"/>
    </row>
    <row r="22" spans="1:8">
      <c r="B22" s="2"/>
      <c r="C22" s="2"/>
      <c r="D22" s="2"/>
      <c r="E22" s="2"/>
      <c r="F22" s="2"/>
    </row>
    <row r="23" spans="1:8">
      <c r="A23" s="8" t="s">
        <v>17</v>
      </c>
      <c r="B23" s="3">
        <v>1</v>
      </c>
      <c r="C23" s="3">
        <v>2</v>
      </c>
      <c r="D23" s="3">
        <v>3</v>
      </c>
      <c r="E23" s="3">
        <v>4</v>
      </c>
      <c r="F23" s="3">
        <v>5</v>
      </c>
    </row>
    <row r="24" spans="1:8">
      <c r="A24" s="8" t="s">
        <v>2</v>
      </c>
      <c r="B24" s="3" t="s">
        <v>18</v>
      </c>
      <c r="C24" s="3" t="s">
        <v>6</v>
      </c>
      <c r="D24" s="3" t="s">
        <v>19</v>
      </c>
      <c r="E24" s="3" t="s">
        <v>9</v>
      </c>
      <c r="F24" s="3" t="s">
        <v>20</v>
      </c>
    </row>
    <row r="25" spans="1:8">
      <c r="A25" s="8" t="s">
        <v>21</v>
      </c>
      <c r="B25" s="21">
        <f>B7+B8</f>
        <v>1.6</v>
      </c>
      <c r="C25" s="21">
        <f>B9</f>
        <v>2.4</v>
      </c>
      <c r="D25" s="21">
        <f>B10+B11</f>
        <v>2.2000000000000002</v>
      </c>
      <c r="E25" s="21">
        <f>B12</f>
        <v>1.5</v>
      </c>
      <c r="F25" s="21">
        <f>B13+B14</f>
        <v>2.3000000000000003</v>
      </c>
    </row>
    <row r="26" spans="1:8">
      <c r="A26" s="8" t="s">
        <v>22</v>
      </c>
      <c r="B26" s="21">
        <f>$C$28-B25</f>
        <v>0.79999999999999982</v>
      </c>
      <c r="C26" s="21">
        <f>$C$28-C25</f>
        <v>0</v>
      </c>
      <c r="D26" s="21">
        <f>$C$28-D25</f>
        <v>0.19999999999999973</v>
      </c>
      <c r="E26" s="21">
        <f>$C$28-E25</f>
        <v>0.89999999999999991</v>
      </c>
      <c r="F26" s="21">
        <f>$C$28-F25</f>
        <v>9.9999999999999645E-2</v>
      </c>
    </row>
    <row r="27" spans="1:8">
      <c r="B27" s="2"/>
      <c r="C27" s="2"/>
      <c r="D27" s="2"/>
      <c r="E27" s="2"/>
      <c r="F27" s="2"/>
      <c r="G27" s="2"/>
      <c r="H27" s="2"/>
    </row>
    <row r="28" spans="1:8">
      <c r="A28" s="10" t="s">
        <v>23</v>
      </c>
      <c r="B28" s="11"/>
      <c r="C28" s="22">
        <f>MAX(B25:F25)</f>
        <v>2.4</v>
      </c>
      <c r="D28" s="2"/>
      <c r="E28" s="2"/>
      <c r="F28" s="2"/>
      <c r="G28" s="2"/>
      <c r="H28" s="2"/>
    </row>
    <row r="29" spans="1:8">
      <c r="A29" s="12" t="s">
        <v>24</v>
      </c>
      <c r="B29" s="11"/>
      <c r="C29" s="23">
        <f>SUM(B26:F26)</f>
        <v>1.9999999999999991</v>
      </c>
      <c r="D29" s="2"/>
      <c r="E29" s="2"/>
      <c r="F29" s="2"/>
      <c r="G29" s="2"/>
      <c r="H29" s="2"/>
    </row>
    <row r="30" spans="1:8">
      <c r="A30" s="13"/>
      <c r="C30" s="2"/>
      <c r="D30" s="2"/>
      <c r="E30" s="2"/>
      <c r="F30" s="2"/>
      <c r="G30" s="2"/>
      <c r="H30" s="2"/>
    </row>
    <row r="31" spans="1:8">
      <c r="A31" s="14" t="s">
        <v>25</v>
      </c>
      <c r="B31" s="11"/>
      <c r="C31" s="24">
        <f>C29/(C28*5)</f>
        <v>0.1666666666666666</v>
      </c>
      <c r="D31" s="2"/>
      <c r="E31" s="2"/>
      <c r="F31" s="2"/>
      <c r="G31" s="2"/>
      <c r="H31" s="2"/>
    </row>
    <row r="33" spans="1:8">
      <c r="A33" s="14" t="s">
        <v>26</v>
      </c>
      <c r="B33" s="11"/>
      <c r="C33" s="25">
        <f>C3/C28</f>
        <v>200</v>
      </c>
    </row>
    <row r="34" spans="1:8">
      <c r="A34" s="15" t="s">
        <v>27</v>
      </c>
      <c r="B34" s="16"/>
      <c r="C34" s="26">
        <f>C33*20</f>
        <v>4000</v>
      </c>
      <c r="H34" s="17"/>
    </row>
    <row r="36" spans="1:8">
      <c r="A36" s="9" t="s">
        <v>28</v>
      </c>
    </row>
    <row r="37" spans="1:8">
      <c r="A37" s="14" t="s">
        <v>29</v>
      </c>
      <c r="B37" s="11"/>
      <c r="C37" s="11"/>
      <c r="D37" s="11"/>
      <c r="E37" s="11"/>
      <c r="F37" s="22">
        <f>800/C33</f>
        <v>4</v>
      </c>
    </row>
  </sheetData>
  <phoneticPr fontId="0" type="noConversion"/>
  <printOptions headings="1" gridLinesSet="0"/>
  <pageMargins left="0.78740157480314998" right="0.78740157480314998" top="0.98425196850393704" bottom="0.98425196850393704" header="0.4921259845" footer="0.4921259845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PETITMOM_C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 Baglin</dc:creator>
  <cp:lastModifiedBy>GERARD</cp:lastModifiedBy>
  <dcterms:created xsi:type="dcterms:W3CDTF">2002-11-15T11:20:51Z</dcterms:created>
  <dcterms:modified xsi:type="dcterms:W3CDTF">2016-02-01T11:20:56Z</dcterms:modified>
</cp:coreProperties>
</file>