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5" windowWidth="15240" windowHeight="858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D6" i="1"/>
  <c r="F6"/>
  <c r="F13" s="1"/>
  <c r="E15" s="1"/>
  <c r="F15" s="1"/>
  <c r="H6"/>
  <c r="J6"/>
  <c r="F19" s="1"/>
  <c r="F7"/>
  <c r="H7"/>
  <c r="F17" s="1"/>
  <c r="J7"/>
  <c r="F8"/>
  <c r="H8"/>
  <c r="J8"/>
  <c r="F21" s="1"/>
  <c r="E14"/>
  <c r="F14" s="1"/>
  <c r="E16"/>
  <c r="F16" s="1"/>
  <c r="E18"/>
  <c r="F18" s="1"/>
  <c r="F22" s="1"/>
  <c r="E22" s="1"/>
  <c r="E20"/>
  <c r="F20" s="1"/>
</calcChain>
</file>

<file path=xl/sharedStrings.xml><?xml version="1.0" encoding="utf-8"?>
<sst xmlns="http://schemas.openxmlformats.org/spreadsheetml/2006/main" count="56" uniqueCount="34">
  <si>
    <t>A</t>
  </si>
  <si>
    <t>B</t>
  </si>
  <si>
    <t>C</t>
  </si>
  <si>
    <t>D</t>
  </si>
  <si>
    <t>010</t>
  </si>
  <si>
    <t>020</t>
  </si>
  <si>
    <t>030</t>
  </si>
  <si>
    <t>LA : 1'</t>
  </si>
  <si>
    <t>Durée</t>
  </si>
  <si>
    <t>M1 : 5'</t>
  </si>
  <si>
    <t>M2 : 3'</t>
  </si>
  <si>
    <t>M1 : 7'</t>
  </si>
  <si>
    <t>M3 : 2'</t>
  </si>
  <si>
    <t>M1 : 10'</t>
  </si>
  <si>
    <t>M2 : 15'</t>
  </si>
  <si>
    <t>M3 : 10'</t>
  </si>
  <si>
    <t>M2 : 8'</t>
  </si>
  <si>
    <t>M3 : 5'</t>
  </si>
  <si>
    <t>M1</t>
  </si>
  <si>
    <t>Début</t>
  </si>
  <si>
    <t>Fin</t>
  </si>
  <si>
    <t>M2</t>
  </si>
  <si>
    <t xml:space="preserve">Durée </t>
  </si>
  <si>
    <t>M3</t>
  </si>
  <si>
    <t>LA</t>
  </si>
  <si>
    <t>Corrigé TOC</t>
  </si>
  <si>
    <t>Opérations</t>
  </si>
  <si>
    <t xml:space="preserve">Lot de </t>
  </si>
  <si>
    <t>pièces</t>
  </si>
  <si>
    <t>Opération</t>
  </si>
  <si>
    <t>Machine</t>
  </si>
  <si>
    <t>Pièce</t>
  </si>
  <si>
    <t>Les temps sont exprimés en heures décimalisées</t>
  </si>
  <si>
    <t>Le lot peut sortir au bout de 50 heures environ</t>
  </si>
</sst>
</file>

<file path=xl/styles.xml><?xml version="1.0" encoding="utf-8"?>
<styleSheet xmlns="http://schemas.openxmlformats.org/spreadsheetml/2006/main">
  <fonts count="3">
    <font>
      <sz val="10"/>
      <name val="MS Sans Serif"/>
    </font>
    <font>
      <b/>
      <sz val="10"/>
      <name val="MS Sans Serif"/>
      <family val="2"/>
    </font>
    <font>
      <b/>
      <i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H23" sqref="H23"/>
    </sheetView>
  </sheetViews>
  <sheetFormatPr baseColWidth="10" defaultRowHeight="12.75"/>
  <cols>
    <col min="1" max="1" width="14.140625" customWidth="1"/>
  </cols>
  <sheetData>
    <row r="1" spans="1:10">
      <c r="A1" s="3" t="s">
        <v>25</v>
      </c>
    </row>
    <row r="3" spans="1:10">
      <c r="A3" s="2"/>
      <c r="B3" s="12" t="s">
        <v>27</v>
      </c>
      <c r="C3" s="13">
        <v>100</v>
      </c>
      <c r="D3" s="2" t="s">
        <v>28</v>
      </c>
      <c r="F3" s="11" t="s">
        <v>32</v>
      </c>
    </row>
    <row r="5" spans="1:10">
      <c r="B5" s="9" t="s">
        <v>26</v>
      </c>
      <c r="C5" s="9" t="s">
        <v>0</v>
      </c>
      <c r="D5" s="9" t="s">
        <v>8</v>
      </c>
      <c r="E5" s="9" t="s">
        <v>1</v>
      </c>
      <c r="F5" s="9" t="s">
        <v>22</v>
      </c>
      <c r="G5" s="9" t="s">
        <v>2</v>
      </c>
      <c r="H5" s="9" t="s">
        <v>22</v>
      </c>
      <c r="I5" s="9" t="s">
        <v>3</v>
      </c>
      <c r="J5" s="9" t="s">
        <v>22</v>
      </c>
    </row>
    <row r="6" spans="1:10">
      <c r="B6" s="7" t="s">
        <v>4</v>
      </c>
      <c r="C6" s="8" t="s">
        <v>7</v>
      </c>
      <c r="D6" s="10">
        <f>1+($C$3*1)/60</f>
        <v>2.666666666666667</v>
      </c>
      <c r="E6" s="8" t="s">
        <v>9</v>
      </c>
      <c r="F6" s="10">
        <f>1+($C$3*5)/60</f>
        <v>9.3333333333333339</v>
      </c>
      <c r="G6" s="8" t="s">
        <v>12</v>
      </c>
      <c r="H6" s="10">
        <f>1+($C$3*2)/60</f>
        <v>4.3333333333333339</v>
      </c>
      <c r="I6" s="8" t="s">
        <v>15</v>
      </c>
      <c r="J6" s="10">
        <f>1+($C$3*10)/60</f>
        <v>17.666666666666668</v>
      </c>
    </row>
    <row r="7" spans="1:10">
      <c r="B7" s="7" t="s">
        <v>5</v>
      </c>
      <c r="C7" s="4"/>
      <c r="D7" s="4"/>
      <c r="E7" s="8" t="s">
        <v>10</v>
      </c>
      <c r="F7" s="10">
        <f>1+($C$3*3)/60</f>
        <v>6</v>
      </c>
      <c r="G7" s="8" t="s">
        <v>13</v>
      </c>
      <c r="H7" s="10">
        <f>1+($C$3*10)/60</f>
        <v>17.666666666666668</v>
      </c>
      <c r="I7" s="8" t="s">
        <v>16</v>
      </c>
      <c r="J7" s="10">
        <f>1+($C$3*8)/60</f>
        <v>14.333333333333334</v>
      </c>
    </row>
    <row r="8" spans="1:10">
      <c r="B8" s="7" t="s">
        <v>6</v>
      </c>
      <c r="C8" s="4"/>
      <c r="D8" s="4"/>
      <c r="E8" s="8" t="s">
        <v>11</v>
      </c>
      <c r="F8" s="10">
        <f>1+($C$3*7)/60</f>
        <v>12.666666666666666</v>
      </c>
      <c r="G8" s="8" t="s">
        <v>14</v>
      </c>
      <c r="H8" s="10">
        <f>1+($C$3*15)/60</f>
        <v>26</v>
      </c>
      <c r="I8" s="8" t="s">
        <v>17</v>
      </c>
      <c r="J8" s="10">
        <f>1+($C$3*5)/60</f>
        <v>9.3333333333333339</v>
      </c>
    </row>
    <row r="11" spans="1:10">
      <c r="B11" s="2"/>
      <c r="C11" s="2"/>
      <c r="D11" s="2"/>
    </row>
    <row r="12" spans="1:10" ht="13.5" thickBot="1">
      <c r="B12" s="14" t="s">
        <v>31</v>
      </c>
      <c r="C12" s="14" t="s">
        <v>29</v>
      </c>
      <c r="D12" s="14" t="s">
        <v>30</v>
      </c>
      <c r="E12" s="14" t="s">
        <v>19</v>
      </c>
      <c r="F12" s="14" t="s">
        <v>20</v>
      </c>
    </row>
    <row r="13" spans="1:10" ht="13.5" thickTop="1">
      <c r="B13" s="15" t="s">
        <v>1</v>
      </c>
      <c r="C13" s="16" t="s">
        <v>4</v>
      </c>
      <c r="D13" s="17" t="s">
        <v>18</v>
      </c>
      <c r="E13" s="18">
        <v>0</v>
      </c>
      <c r="F13" s="18">
        <f>E13+F6</f>
        <v>9.3333333333333339</v>
      </c>
      <c r="G13" s="1"/>
      <c r="H13" s="1"/>
    </row>
    <row r="14" spans="1:10">
      <c r="B14" s="8"/>
      <c r="C14" s="6" t="s">
        <v>5</v>
      </c>
      <c r="D14" s="4" t="s">
        <v>21</v>
      </c>
      <c r="E14" s="5">
        <f>3+23/60</f>
        <v>3.3833333333333333</v>
      </c>
      <c r="F14" s="5">
        <f>E14+F7</f>
        <v>9.3833333333333329</v>
      </c>
      <c r="G14" s="1"/>
      <c r="H14" s="1"/>
    </row>
    <row r="15" spans="1:10" ht="13.5" thickBot="1">
      <c r="B15" s="19"/>
      <c r="C15" s="20" t="s">
        <v>6</v>
      </c>
      <c r="D15" s="21" t="s">
        <v>18</v>
      </c>
      <c r="E15" s="22">
        <f>F13</f>
        <v>9.3333333333333339</v>
      </c>
      <c r="F15" s="22">
        <f>E15+F8</f>
        <v>22</v>
      </c>
      <c r="G15" s="1"/>
      <c r="H15" s="1"/>
    </row>
    <row r="16" spans="1:10" ht="13.5" thickTop="1">
      <c r="B16" s="15" t="s">
        <v>2</v>
      </c>
      <c r="C16" s="16" t="s">
        <v>4</v>
      </c>
      <c r="D16" s="17" t="s">
        <v>23</v>
      </c>
      <c r="E16" s="18">
        <f>17+40/60</f>
        <v>17.666666666666668</v>
      </c>
      <c r="F16" s="18">
        <f>E16+H6</f>
        <v>22</v>
      </c>
      <c r="G16" s="1"/>
      <c r="H16" s="1"/>
    </row>
    <row r="17" spans="2:8">
      <c r="B17" s="8"/>
      <c r="C17" s="6" t="s">
        <v>5</v>
      </c>
      <c r="D17" s="4" t="s">
        <v>18</v>
      </c>
      <c r="E17" s="5">
        <v>22</v>
      </c>
      <c r="F17" s="5">
        <f>E17+H7</f>
        <v>39.666666666666671</v>
      </c>
      <c r="G17" s="1"/>
      <c r="H17" s="1"/>
    </row>
    <row r="18" spans="2:8" ht="13.5" thickBot="1">
      <c r="B18" s="19"/>
      <c r="C18" s="20" t="s">
        <v>6</v>
      </c>
      <c r="D18" s="21" t="s">
        <v>21</v>
      </c>
      <c r="E18" s="22">
        <f>23+43/60</f>
        <v>23.716666666666665</v>
      </c>
      <c r="F18" s="22">
        <f>E18+H8</f>
        <v>49.716666666666669</v>
      </c>
      <c r="G18" s="1"/>
      <c r="H18" s="1"/>
    </row>
    <row r="19" spans="2:8" ht="13.5" thickTop="1">
      <c r="B19" s="15" t="s">
        <v>3</v>
      </c>
      <c r="C19" s="16" t="s">
        <v>4</v>
      </c>
      <c r="D19" s="17" t="s">
        <v>23</v>
      </c>
      <c r="E19" s="18">
        <v>0</v>
      </c>
      <c r="F19" s="18">
        <f>E19+J6</f>
        <v>17.666666666666668</v>
      </c>
      <c r="G19" s="1"/>
      <c r="H19" s="1"/>
    </row>
    <row r="20" spans="2:8">
      <c r="B20" s="8"/>
      <c r="C20" s="6" t="s">
        <v>5</v>
      </c>
      <c r="D20" s="4" t="s">
        <v>21</v>
      </c>
      <c r="E20" s="5">
        <f>9+23/60</f>
        <v>9.3833333333333329</v>
      </c>
      <c r="F20" s="5">
        <f>E20+J7</f>
        <v>23.716666666666669</v>
      </c>
      <c r="G20" s="1"/>
      <c r="H20" s="1"/>
    </row>
    <row r="21" spans="2:8" ht="13.5" thickBot="1">
      <c r="B21" s="19"/>
      <c r="C21" s="20" t="s">
        <v>6</v>
      </c>
      <c r="D21" s="21" t="s">
        <v>23</v>
      </c>
      <c r="E21" s="22">
        <v>22</v>
      </c>
      <c r="F21" s="22">
        <f>E21+J8</f>
        <v>31.333333333333336</v>
      </c>
      <c r="G21" s="1"/>
      <c r="H21" s="1"/>
    </row>
    <row r="22" spans="2:8" ht="14.25" thickTop="1" thickBot="1">
      <c r="B22" s="23" t="s">
        <v>0</v>
      </c>
      <c r="C22" s="24" t="s">
        <v>4</v>
      </c>
      <c r="D22" s="25" t="s">
        <v>24</v>
      </c>
      <c r="E22" s="26">
        <f>F22-D6</f>
        <v>47.075000000000003</v>
      </c>
      <c r="F22" s="27">
        <f>F18+1/40</f>
        <v>49.741666666666667</v>
      </c>
      <c r="G22" s="1"/>
      <c r="H22" s="1"/>
    </row>
    <row r="23" spans="2:8" ht="13.5" thickTop="1"/>
    <row r="24" spans="2:8">
      <c r="B24" t="s">
        <v>33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  <oleObjects>
    <oleObject progId="PaintShopPro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2005-09-30T18:33:09Z</dcterms:created>
  <dcterms:modified xsi:type="dcterms:W3CDTF">2016-02-01T11:13:18Z</dcterms:modified>
</cp:coreProperties>
</file>