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70" windowWidth="6165" windowHeight="7320"/>
  </bookViews>
  <sheets>
    <sheet name="VALVES1" sheetId="1" r:id="rId1"/>
    <sheet name="VALVES2" sheetId="2" r:id="rId2"/>
  </sheets>
  <definedNames>
    <definedName name="_xlnm.Database">VALVES1!$C$16:$C$1016</definedName>
    <definedName name="_xlnm.Criteria">VALVES1!$L$1:$L$2</definedName>
    <definedName name="_xlnm.Print_Area" localSheetId="0">VALVES1!$A$78:$M$190</definedName>
  </definedNames>
  <calcPr calcId="125725"/>
</workbook>
</file>

<file path=xl/calcChain.xml><?xml version="1.0" encoding="utf-8"?>
<calcChain xmlns="http://schemas.openxmlformats.org/spreadsheetml/2006/main">
  <c r="B18" i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D18"/>
  <c r="C19" s="1"/>
  <c r="C20" s="1"/>
  <c r="F18"/>
  <c r="E19" s="1"/>
  <c r="E20" s="1"/>
  <c r="B19"/>
  <c r="D19"/>
  <c r="F19"/>
  <c r="G19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B20"/>
  <c r="D20"/>
  <c r="F20"/>
  <c r="B21"/>
  <c r="D21"/>
  <c r="F21"/>
  <c r="B22"/>
  <c r="D22"/>
  <c r="F22"/>
  <c r="B23"/>
  <c r="D23"/>
  <c r="F23"/>
  <c r="B24"/>
  <c r="I24" s="1"/>
  <c r="D24"/>
  <c r="F24"/>
  <c r="B25"/>
  <c r="I25" s="1"/>
  <c r="D25"/>
  <c r="F25"/>
  <c r="B26"/>
  <c r="I26" s="1"/>
  <c r="D26"/>
  <c r="F26"/>
  <c r="B27"/>
  <c r="D27"/>
  <c r="F27"/>
  <c r="B28"/>
  <c r="D28"/>
  <c r="F28"/>
  <c r="B29"/>
  <c r="I29" s="1"/>
  <c r="D29"/>
  <c r="F29"/>
  <c r="B30"/>
  <c r="I30" s="1"/>
  <c r="D30"/>
  <c r="F30"/>
  <c r="B31"/>
  <c r="D31"/>
  <c r="F31"/>
  <c r="B32"/>
  <c r="D32"/>
  <c r="F32"/>
  <c r="I32" s="1"/>
  <c r="B33"/>
  <c r="I33" s="1"/>
  <c r="D33"/>
  <c r="F33"/>
  <c r="B34"/>
  <c r="D34"/>
  <c r="F34"/>
  <c r="I34" s="1"/>
  <c r="B35"/>
  <c r="D35"/>
  <c r="F35"/>
  <c r="B36"/>
  <c r="D36"/>
  <c r="F36"/>
  <c r="B37"/>
  <c r="I37" s="1"/>
  <c r="D37"/>
  <c r="F37"/>
  <c r="B38"/>
  <c r="D38"/>
  <c r="F38"/>
  <c r="B39"/>
  <c r="D39"/>
  <c r="F39"/>
  <c r="B40"/>
  <c r="I40" s="1"/>
  <c r="D40"/>
  <c r="F40"/>
  <c r="B41"/>
  <c r="I41" s="1"/>
  <c r="D41"/>
  <c r="F41"/>
  <c r="B42"/>
  <c r="I42" s="1"/>
  <c r="D42"/>
  <c r="F42"/>
  <c r="B43"/>
  <c r="D43"/>
  <c r="F43"/>
  <c r="B44"/>
  <c r="D44"/>
  <c r="F44"/>
  <c r="B45"/>
  <c r="I45" s="1"/>
  <c r="D45"/>
  <c r="F45"/>
  <c r="B46"/>
  <c r="I46" s="1"/>
  <c r="D46"/>
  <c r="F46"/>
  <c r="B47"/>
  <c r="D47"/>
  <c r="F47"/>
  <c r="B48"/>
  <c r="D48"/>
  <c r="F48"/>
  <c r="B49"/>
  <c r="D49"/>
  <c r="F49"/>
  <c r="B50"/>
  <c r="I50" s="1"/>
  <c r="D50"/>
  <c r="F50"/>
  <c r="B51"/>
  <c r="D51"/>
  <c r="F51"/>
  <c r="B52"/>
  <c r="D52"/>
  <c r="F52"/>
  <c r="B53"/>
  <c r="D53"/>
  <c r="F53"/>
  <c r="B54"/>
  <c r="D54"/>
  <c r="F54"/>
  <c r="B55"/>
  <c r="D55"/>
  <c r="F55"/>
  <c r="B56"/>
  <c r="I56" s="1"/>
  <c r="D56"/>
  <c r="F56"/>
  <c r="B57"/>
  <c r="I57" s="1"/>
  <c r="D57"/>
  <c r="F57"/>
  <c r="B58"/>
  <c r="I58" s="1"/>
  <c r="D58"/>
  <c r="F58"/>
  <c r="B59"/>
  <c r="D59"/>
  <c r="F59"/>
  <c r="B60"/>
  <c r="D60"/>
  <c r="F60"/>
  <c r="B61"/>
  <c r="I61" s="1"/>
  <c r="D61"/>
  <c r="F61"/>
  <c r="B62"/>
  <c r="D62"/>
  <c r="F62"/>
  <c r="B63"/>
  <c r="I63" s="1"/>
  <c r="D63"/>
  <c r="F63"/>
  <c r="B64"/>
  <c r="D64"/>
  <c r="F64"/>
  <c r="B65"/>
  <c r="I65" s="1"/>
  <c r="D65"/>
  <c r="F65"/>
  <c r="B66"/>
  <c r="D66"/>
  <c r="F66"/>
  <c r="B67"/>
  <c r="I67" s="1"/>
  <c r="D67"/>
  <c r="F67"/>
  <c r="B68"/>
  <c r="D68"/>
  <c r="F68"/>
  <c r="B69"/>
  <c r="D69"/>
  <c r="F69"/>
  <c r="B70"/>
  <c r="D70"/>
  <c r="F70"/>
  <c r="B71"/>
  <c r="D71"/>
  <c r="F71"/>
  <c r="I71"/>
  <c r="B72"/>
  <c r="I72" s="1"/>
  <c r="D72"/>
  <c r="F72"/>
  <c r="B73"/>
  <c r="D73"/>
  <c r="F73"/>
  <c r="B74"/>
  <c r="D74"/>
  <c r="F74"/>
  <c r="B81"/>
  <c r="E81" s="1"/>
  <c r="C81"/>
  <c r="D81"/>
  <c r="F12" i="2"/>
  <c r="F13"/>
  <c r="F15" s="1"/>
  <c r="F23"/>
  <c r="G24"/>
  <c r="F25"/>
  <c r="G27" s="1"/>
  <c r="E36"/>
  <c r="E37"/>
  <c r="E38"/>
  <c r="E39"/>
  <c r="E40"/>
  <c r="E46" s="1"/>
  <c r="F47" s="1"/>
  <c r="E41"/>
  <c r="E42"/>
  <c r="E43"/>
  <c r="E44"/>
  <c r="E45"/>
  <c r="B46"/>
  <c r="C46"/>
  <c r="C50" s="1"/>
  <c r="D46"/>
  <c r="D50" s="1"/>
  <c r="B50"/>
  <c r="I20" i="1" l="1"/>
  <c r="E2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I48"/>
  <c r="I31"/>
  <c r="I73"/>
  <c r="I70"/>
  <c r="I68"/>
  <c r="I60"/>
  <c r="I35"/>
  <c r="I28"/>
  <c r="I59"/>
  <c r="C2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I43"/>
  <c r="I19"/>
  <c r="I74"/>
  <c r="I44"/>
  <c r="I27"/>
  <c r="I62"/>
  <c r="I52"/>
  <c r="I54"/>
  <c r="I49"/>
  <c r="I39"/>
  <c r="I22"/>
  <c r="I69"/>
  <c r="I66"/>
  <c r="I64"/>
  <c r="I51"/>
  <c r="I36"/>
  <c r="G17" i="2"/>
  <c r="G16"/>
  <c r="H81" i="1"/>
  <c r="D82" s="1"/>
  <c r="G81"/>
  <c r="C82" s="1"/>
  <c r="F81"/>
  <c r="A82"/>
  <c r="E50" i="2"/>
  <c r="I55" i="1"/>
  <c r="I23"/>
  <c r="G26" i="2"/>
  <c r="G29" s="1"/>
  <c r="G14"/>
  <c r="I47" i="1"/>
  <c r="I18"/>
  <c r="H19" s="1"/>
  <c r="H20" s="1"/>
  <c r="H21" s="1"/>
  <c r="I53"/>
  <c r="I38"/>
  <c r="I21"/>
  <c r="B82" l="1"/>
  <c r="E82" s="1"/>
  <c r="I81"/>
  <c r="G19" i="2"/>
  <c r="F51"/>
  <c r="F54" s="1"/>
  <c r="F52"/>
  <c r="H22" i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82" l="1"/>
  <c r="D83" s="1"/>
  <c r="G82"/>
  <c r="C83" s="1"/>
  <c r="F82"/>
  <c r="M81"/>
  <c r="L81"/>
  <c r="K81"/>
  <c r="A83"/>
  <c r="B83" l="1"/>
  <c r="E83" s="1"/>
  <c r="I82"/>
  <c r="H83" l="1"/>
  <c r="D84" s="1"/>
  <c r="G83"/>
  <c r="C84" s="1"/>
  <c r="F83"/>
  <c r="M82"/>
  <c r="L82"/>
  <c r="K82"/>
  <c r="A84"/>
  <c r="B84" l="1"/>
  <c r="E84" s="1"/>
  <c r="A85" s="1"/>
  <c r="I83"/>
  <c r="F84" l="1"/>
  <c r="H84"/>
  <c r="D85" s="1"/>
  <c r="G84"/>
  <c r="C85" s="1"/>
  <c r="L83"/>
  <c r="K83"/>
  <c r="M83"/>
  <c r="B85" l="1"/>
  <c r="E85" s="1"/>
  <c r="I84"/>
  <c r="H85" l="1"/>
  <c r="D86" s="1"/>
  <c r="G85"/>
  <c r="C86" s="1"/>
  <c r="F85"/>
  <c r="A86"/>
  <c r="M84"/>
  <c r="L84"/>
  <c r="K84"/>
  <c r="B86" l="1"/>
  <c r="E86" s="1"/>
  <c r="I85"/>
  <c r="G86" l="1"/>
  <c r="C87" s="1"/>
  <c r="F86"/>
  <c r="H86"/>
  <c r="D87" s="1"/>
  <c r="K85"/>
  <c r="M85"/>
  <c r="L85"/>
  <c r="A87"/>
  <c r="B87" l="1"/>
  <c r="E87" s="1"/>
  <c r="I86"/>
  <c r="H87" l="1"/>
  <c r="D88" s="1"/>
  <c r="G87"/>
  <c r="C88" s="1"/>
  <c r="F87"/>
  <c r="M86"/>
  <c r="L86"/>
  <c r="K86"/>
  <c r="A88"/>
  <c r="B88" l="1"/>
  <c r="E88" s="1"/>
  <c r="I87"/>
  <c r="M87" l="1"/>
  <c r="L87"/>
  <c r="K87"/>
  <c r="G88"/>
  <c r="C89" s="1"/>
  <c r="H88"/>
  <c r="D89" s="1"/>
  <c r="F88"/>
  <c r="A89"/>
  <c r="B89" l="1"/>
  <c r="E89" s="1"/>
  <c r="I88"/>
  <c r="M88" l="1"/>
  <c r="L88"/>
  <c r="K88"/>
  <c r="H89"/>
  <c r="D90" s="1"/>
  <c r="G89"/>
  <c r="C90" s="1"/>
  <c r="F89"/>
  <c r="A90"/>
  <c r="B90" l="1"/>
  <c r="E90" s="1"/>
  <c r="I89"/>
  <c r="M89" l="1"/>
  <c r="L89"/>
  <c r="K89"/>
  <c r="H90"/>
  <c r="D91" s="1"/>
  <c r="G90"/>
  <c r="C91" s="1"/>
  <c r="F90"/>
  <c r="A91"/>
  <c r="B91" l="1"/>
  <c r="E91" s="1"/>
  <c r="I90"/>
  <c r="M90" l="1"/>
  <c r="L90"/>
  <c r="K90"/>
  <c r="H91"/>
  <c r="D92" s="1"/>
  <c r="G91"/>
  <c r="C92" s="1"/>
  <c r="F91"/>
  <c r="A92"/>
  <c r="B92" l="1"/>
  <c r="E92" s="1"/>
  <c r="I91"/>
  <c r="M91" l="1"/>
  <c r="L91"/>
  <c r="K91"/>
  <c r="H92"/>
  <c r="D93" s="1"/>
  <c r="G92"/>
  <c r="C93" s="1"/>
  <c r="F92"/>
  <c r="A93"/>
  <c r="B93" l="1"/>
  <c r="E93" s="1"/>
  <c r="I92"/>
  <c r="M92" l="1"/>
  <c r="L92"/>
  <c r="K92"/>
  <c r="H93"/>
  <c r="D94" s="1"/>
  <c r="G93"/>
  <c r="C94" s="1"/>
  <c r="F93"/>
  <c r="A94"/>
  <c r="B94" l="1"/>
  <c r="E94" s="1"/>
  <c r="I93"/>
  <c r="M93" l="1"/>
  <c r="L93"/>
  <c r="K93"/>
  <c r="G94"/>
  <c r="C95" s="1"/>
  <c r="F94"/>
  <c r="H94"/>
  <c r="D95" s="1"/>
  <c r="A95"/>
  <c r="B95" l="1"/>
  <c r="E95" s="1"/>
  <c r="I94"/>
  <c r="M94" l="1"/>
  <c r="L94"/>
  <c r="K94"/>
  <c r="H95"/>
  <c r="D96" s="1"/>
  <c r="G95"/>
  <c r="C96" s="1"/>
  <c r="F95"/>
  <c r="A96"/>
  <c r="B96" l="1"/>
  <c r="E96" s="1"/>
  <c r="I95"/>
  <c r="M95" l="1"/>
  <c r="L95"/>
  <c r="K95"/>
  <c r="F96"/>
  <c r="H96"/>
  <c r="D97" s="1"/>
  <c r="G96"/>
  <c r="C97" s="1"/>
  <c r="A97"/>
  <c r="B97" l="1"/>
  <c r="E97" s="1"/>
  <c r="I96"/>
  <c r="M96" l="1"/>
  <c r="L96"/>
  <c r="K96"/>
  <c r="H97"/>
  <c r="D98" s="1"/>
  <c r="G97"/>
  <c r="C98" s="1"/>
  <c r="F97"/>
  <c r="A98"/>
  <c r="B98" l="1"/>
  <c r="E98" s="1"/>
  <c r="I97"/>
  <c r="M97" l="1"/>
  <c r="L97"/>
  <c r="K97"/>
  <c r="H98"/>
  <c r="D99" s="1"/>
  <c r="F98"/>
  <c r="G98"/>
  <c r="C99" s="1"/>
  <c r="A99"/>
  <c r="B99" l="1"/>
  <c r="E99" s="1"/>
  <c r="I98"/>
  <c r="M98" l="1"/>
  <c r="L98"/>
  <c r="K98"/>
  <c r="H99"/>
  <c r="D100" s="1"/>
  <c r="G99"/>
  <c r="C100" s="1"/>
  <c r="F99"/>
  <c r="A100"/>
  <c r="B100" l="1"/>
  <c r="E100" s="1"/>
  <c r="I99"/>
  <c r="L99" l="1"/>
  <c r="K99"/>
  <c r="M99"/>
  <c r="F100"/>
  <c r="H100"/>
  <c r="D101" s="1"/>
  <c r="G100"/>
  <c r="C101" s="1"/>
  <c r="A101"/>
  <c r="B101" l="1"/>
  <c r="E101" s="1"/>
  <c r="I100"/>
  <c r="M100" l="1"/>
  <c r="L100"/>
  <c r="K100"/>
  <c r="H101"/>
  <c r="D102" s="1"/>
  <c r="G101"/>
  <c r="C102" s="1"/>
  <c r="F101"/>
  <c r="A102"/>
  <c r="B102" l="1"/>
  <c r="E102" s="1"/>
  <c r="I101"/>
  <c r="K101" l="1"/>
  <c r="M101"/>
  <c r="L101"/>
  <c r="F102"/>
  <c r="G102"/>
  <c r="C103" s="1"/>
  <c r="H102"/>
  <c r="D103" s="1"/>
  <c r="A103"/>
  <c r="B103" l="1"/>
  <c r="E103" s="1"/>
  <c r="I102"/>
  <c r="M102" l="1"/>
  <c r="L102"/>
  <c r="K102"/>
  <c r="H103"/>
  <c r="D104" s="1"/>
  <c r="G103"/>
  <c r="C104" s="1"/>
  <c r="F103"/>
  <c r="A104"/>
  <c r="B104" l="1"/>
  <c r="E104" s="1"/>
  <c r="I103"/>
  <c r="H104" l="1"/>
  <c r="D105" s="1"/>
  <c r="G104"/>
  <c r="C105" s="1"/>
  <c r="F104"/>
  <c r="K103"/>
  <c r="M103"/>
  <c r="L103"/>
  <c r="A105"/>
  <c r="B105" l="1"/>
  <c r="E105" s="1"/>
  <c r="I104"/>
  <c r="M104" l="1"/>
  <c r="L104"/>
  <c r="K104"/>
  <c r="H105"/>
  <c r="D106" s="1"/>
  <c r="G105"/>
  <c r="C106" s="1"/>
  <c r="F105"/>
  <c r="A106"/>
  <c r="B106" l="1"/>
  <c r="E106" s="1"/>
  <c r="I105"/>
  <c r="M105" l="1"/>
  <c r="L105"/>
  <c r="K105"/>
  <c r="H106"/>
  <c r="D107" s="1"/>
  <c r="G106"/>
  <c r="C107" s="1"/>
  <c r="F106"/>
  <c r="A107"/>
  <c r="B107" l="1"/>
  <c r="E107" s="1"/>
  <c r="I106"/>
  <c r="H107" l="1"/>
  <c r="D108" s="1"/>
  <c r="G107"/>
  <c r="C108" s="1"/>
  <c r="F107"/>
  <c r="A108"/>
  <c r="M106"/>
  <c r="L106"/>
  <c r="K106"/>
  <c r="B108" l="1"/>
  <c r="E108" s="1"/>
  <c r="I107"/>
  <c r="H108" l="1"/>
  <c r="D109" s="1"/>
  <c r="G108"/>
  <c r="C109" s="1"/>
  <c r="F108"/>
  <c r="A109"/>
  <c r="K107"/>
  <c r="M107"/>
  <c r="L107"/>
  <c r="B109" l="1"/>
  <c r="E109" s="1"/>
  <c r="I108"/>
  <c r="H109" l="1"/>
  <c r="D110" s="1"/>
  <c r="G109"/>
  <c r="C110" s="1"/>
  <c r="F109"/>
  <c r="A110"/>
  <c r="M108"/>
  <c r="L108"/>
  <c r="K108"/>
  <c r="B110" l="1"/>
  <c r="E110" s="1"/>
  <c r="I109"/>
  <c r="G110" l="1"/>
  <c r="C111" s="1"/>
  <c r="F110"/>
  <c r="H110"/>
  <c r="D111" s="1"/>
  <c r="K109"/>
  <c r="M109"/>
  <c r="L109"/>
  <c r="A111"/>
  <c r="B111" l="1"/>
  <c r="E111" s="1"/>
  <c r="I110"/>
  <c r="H111" l="1"/>
  <c r="D112" s="1"/>
  <c r="G111"/>
  <c r="C112" s="1"/>
  <c r="F111"/>
  <c r="A112"/>
  <c r="M110"/>
  <c r="L110"/>
  <c r="K110"/>
  <c r="B112" l="1"/>
  <c r="E112" s="1"/>
  <c r="I111"/>
  <c r="F112" l="1"/>
  <c r="H112"/>
  <c r="D113" s="1"/>
  <c r="G112"/>
  <c r="C113" s="1"/>
  <c r="M111"/>
  <c r="L111"/>
  <c r="K111"/>
  <c r="A113"/>
  <c r="B113" l="1"/>
  <c r="E113" s="1"/>
  <c r="I112"/>
  <c r="M112" l="1"/>
  <c r="L112"/>
  <c r="K112"/>
  <c r="H113"/>
  <c r="D114" s="1"/>
  <c r="G113"/>
  <c r="C114" s="1"/>
  <c r="F113"/>
  <c r="A114"/>
  <c r="B114" l="1"/>
  <c r="E114" s="1"/>
  <c r="I113"/>
  <c r="H114" l="1"/>
  <c r="D115" s="1"/>
  <c r="G114"/>
  <c r="C115" s="1"/>
  <c r="F114"/>
  <c r="M113"/>
  <c r="L113"/>
  <c r="K113"/>
  <c r="A115"/>
  <c r="B115" l="1"/>
  <c r="E115" s="1"/>
  <c r="I114"/>
  <c r="H115" l="1"/>
  <c r="D116" s="1"/>
  <c r="G115"/>
  <c r="C116" s="1"/>
  <c r="F115"/>
  <c r="A116"/>
  <c r="M114"/>
  <c r="L114"/>
  <c r="K114"/>
  <c r="B116" l="1"/>
  <c r="E116" s="1"/>
  <c r="I115"/>
  <c r="H116" l="1"/>
  <c r="D117" s="1"/>
  <c r="G116"/>
  <c r="C117" s="1"/>
  <c r="F116"/>
  <c r="L115"/>
  <c r="K115"/>
  <c r="M115"/>
  <c r="A117"/>
  <c r="B117" l="1"/>
  <c r="E117" s="1"/>
  <c r="I116"/>
  <c r="H117" l="1"/>
  <c r="D118" s="1"/>
  <c r="G117"/>
  <c r="C118" s="1"/>
  <c r="F117"/>
  <c r="A118"/>
  <c r="M116"/>
  <c r="L116"/>
  <c r="K116"/>
  <c r="B118" l="1"/>
  <c r="E118" s="1"/>
  <c r="I117"/>
  <c r="G118" l="1"/>
  <c r="C119" s="1"/>
  <c r="H118"/>
  <c r="D119" s="1"/>
  <c r="F118"/>
  <c r="K117"/>
  <c r="M117"/>
  <c r="L117"/>
  <c r="A119"/>
  <c r="B119" l="1"/>
  <c r="E119" s="1"/>
  <c r="A120" s="1"/>
  <c r="I118"/>
  <c r="M118" l="1"/>
  <c r="L118"/>
  <c r="K118"/>
  <c r="H119"/>
  <c r="D120" s="1"/>
  <c r="G119"/>
  <c r="C120" s="1"/>
  <c r="F119"/>
  <c r="B120" l="1"/>
  <c r="E120" s="1"/>
  <c r="I119"/>
  <c r="F120" l="1"/>
  <c r="H120"/>
  <c r="D121" s="1"/>
  <c r="G120"/>
  <c r="C121" s="1"/>
  <c r="A121"/>
  <c r="M119"/>
  <c r="L119"/>
  <c r="K119"/>
  <c r="B121" l="1"/>
  <c r="E121" s="1"/>
  <c r="I120"/>
  <c r="H121" l="1"/>
  <c r="D122" s="1"/>
  <c r="G121"/>
  <c r="C122" s="1"/>
  <c r="F121"/>
  <c r="A122"/>
  <c r="M120"/>
  <c r="L120"/>
  <c r="K120"/>
  <c r="B122" l="1"/>
  <c r="E122" s="1"/>
  <c r="I121"/>
  <c r="L121" l="1"/>
  <c r="K121"/>
  <c r="M121"/>
  <c r="H122"/>
  <c r="D123" s="1"/>
  <c r="G122"/>
  <c r="C123" s="1"/>
  <c r="F122"/>
  <c r="A123"/>
  <c r="B123" l="1"/>
  <c r="E123" s="1"/>
  <c r="I122"/>
  <c r="H123" l="1"/>
  <c r="D124" s="1"/>
  <c r="G123"/>
  <c r="C124" s="1"/>
  <c r="F123"/>
  <c r="A124"/>
  <c r="M122"/>
  <c r="L122"/>
  <c r="K122"/>
  <c r="B124" l="1"/>
  <c r="E124" s="1"/>
  <c r="I123"/>
  <c r="H124" l="1"/>
  <c r="D125" s="1"/>
  <c r="G124"/>
  <c r="C125" s="1"/>
  <c r="F124"/>
  <c r="L123"/>
  <c r="K123"/>
  <c r="M123"/>
  <c r="A125"/>
  <c r="B125" l="1"/>
  <c r="E125" s="1"/>
  <c r="A126" s="1"/>
  <c r="I124"/>
  <c r="M124" l="1"/>
  <c r="L124"/>
  <c r="K124"/>
  <c r="H125"/>
  <c r="D126" s="1"/>
  <c r="G125"/>
  <c r="C126" s="1"/>
  <c r="F125"/>
  <c r="B126" l="1"/>
  <c r="E126" s="1"/>
  <c r="I125"/>
  <c r="G126" l="1"/>
  <c r="C127" s="1"/>
  <c r="F126"/>
  <c r="H126"/>
  <c r="D127" s="1"/>
  <c r="A127"/>
  <c r="L125"/>
  <c r="K125"/>
  <c r="M125"/>
  <c r="B127" l="1"/>
  <c r="E127" s="1"/>
  <c r="A128" s="1"/>
  <c r="I126"/>
  <c r="M126" l="1"/>
  <c r="L126"/>
  <c r="K126"/>
  <c r="H127"/>
  <c r="D128" s="1"/>
  <c r="G127"/>
  <c r="C128" s="1"/>
  <c r="F127"/>
  <c r="B128" l="1"/>
  <c r="E128" s="1"/>
  <c r="I127"/>
  <c r="F128" l="1"/>
  <c r="H128"/>
  <c r="D129" s="1"/>
  <c r="G128"/>
  <c r="C129" s="1"/>
  <c r="A129"/>
  <c r="M127"/>
  <c r="L127"/>
  <c r="K127"/>
  <c r="B129" l="1"/>
  <c r="E129" s="1"/>
  <c r="I128"/>
  <c r="H129" l="1"/>
  <c r="D130" s="1"/>
  <c r="G129"/>
  <c r="C130" s="1"/>
  <c r="F129"/>
  <c r="A130"/>
  <c r="M128"/>
  <c r="L128"/>
  <c r="K128"/>
  <c r="B130" l="1"/>
  <c r="E130" s="1"/>
  <c r="I129"/>
  <c r="H130" l="1"/>
  <c r="D131" s="1"/>
  <c r="G130"/>
  <c r="C131" s="1"/>
  <c r="F130"/>
  <c r="M129"/>
  <c r="L129"/>
  <c r="K129"/>
  <c r="A131"/>
  <c r="B131" l="1"/>
  <c r="E131" s="1"/>
  <c r="I130"/>
  <c r="M130" l="1"/>
  <c r="L130"/>
  <c r="K130"/>
  <c r="H131"/>
  <c r="D132" s="1"/>
  <c r="G131"/>
  <c r="C132" s="1"/>
  <c r="F131"/>
  <c r="A132"/>
  <c r="B132" l="1"/>
  <c r="E132" s="1"/>
  <c r="I131"/>
  <c r="L131" l="1"/>
  <c r="K131"/>
  <c r="M131"/>
  <c r="H132"/>
  <c r="D133" s="1"/>
  <c r="G132"/>
  <c r="C133" s="1"/>
  <c r="F132"/>
  <c r="A133"/>
  <c r="B133" l="1"/>
  <c r="E133" s="1"/>
  <c r="I132"/>
  <c r="H133" l="1"/>
  <c r="D134" s="1"/>
  <c r="G133"/>
  <c r="C134" s="1"/>
  <c r="F133"/>
  <c r="M132"/>
  <c r="L132"/>
  <c r="K132"/>
  <c r="A134"/>
  <c r="B134" l="1"/>
  <c r="E134" s="1"/>
  <c r="I133"/>
  <c r="G134" l="1"/>
  <c r="C135" s="1"/>
  <c r="H134"/>
  <c r="D135" s="1"/>
  <c r="F134"/>
  <c r="K133"/>
  <c r="L133"/>
  <c r="M133"/>
  <c r="A135"/>
  <c r="B135" l="1"/>
  <c r="E135" s="1"/>
  <c r="I134"/>
  <c r="H135" l="1"/>
  <c r="D136" s="1"/>
  <c r="G135"/>
  <c r="C136" s="1"/>
  <c r="F135"/>
  <c r="A136"/>
  <c r="M134"/>
  <c r="L134"/>
  <c r="K134"/>
  <c r="B136" l="1"/>
  <c r="E136" s="1"/>
  <c r="I135"/>
  <c r="L135" l="1"/>
  <c r="M135"/>
  <c r="K135"/>
  <c r="F136"/>
  <c r="H136"/>
  <c r="D137" s="1"/>
  <c r="G136"/>
  <c r="C137" s="1"/>
  <c r="A137"/>
  <c r="B137" l="1"/>
  <c r="E137" s="1"/>
  <c r="I136"/>
  <c r="H137" l="1"/>
  <c r="D138" s="1"/>
  <c r="G137"/>
  <c r="C138" s="1"/>
  <c r="F137"/>
  <c r="A138"/>
  <c r="M136"/>
  <c r="L136"/>
  <c r="K136"/>
  <c r="B138" l="1"/>
  <c r="E138" s="1"/>
  <c r="I137"/>
  <c r="L137" l="1"/>
  <c r="M137"/>
  <c r="K137"/>
  <c r="F138"/>
  <c r="H138"/>
  <c r="D139" s="1"/>
  <c r="G138"/>
  <c r="C139" s="1"/>
  <c r="A139"/>
  <c r="B139" l="1"/>
  <c r="E139" s="1"/>
  <c r="I138"/>
  <c r="H139" l="1"/>
  <c r="D140" s="1"/>
  <c r="G139"/>
  <c r="C140" s="1"/>
  <c r="F139"/>
  <c r="A140"/>
  <c r="M138"/>
  <c r="L138"/>
  <c r="K138"/>
  <c r="B140" l="1"/>
  <c r="E140" s="1"/>
  <c r="I139"/>
  <c r="H140" l="1"/>
  <c r="D141" s="1"/>
  <c r="G140"/>
  <c r="C141" s="1"/>
  <c r="F140"/>
  <c r="A141"/>
  <c r="K139"/>
  <c r="M139"/>
  <c r="L139"/>
  <c r="B141" l="1"/>
  <c r="E141" s="1"/>
  <c r="I140"/>
  <c r="H141" l="1"/>
  <c r="D142" s="1"/>
  <c r="G141"/>
  <c r="C142" s="1"/>
  <c r="F141"/>
  <c r="A142"/>
  <c r="M140"/>
  <c r="L140"/>
  <c r="K140"/>
  <c r="B142" l="1"/>
  <c r="E142" s="1"/>
  <c r="I141"/>
  <c r="M141" l="1"/>
  <c r="L141"/>
  <c r="K141"/>
  <c r="G142"/>
  <c r="C143" s="1"/>
  <c r="F142"/>
  <c r="H142"/>
  <c r="D143" s="1"/>
  <c r="A143"/>
  <c r="B143" l="1"/>
  <c r="E143" s="1"/>
  <c r="I142"/>
  <c r="H143" l="1"/>
  <c r="D144" s="1"/>
  <c r="G143"/>
  <c r="C144" s="1"/>
  <c r="F143"/>
  <c r="M142"/>
  <c r="L142"/>
  <c r="K142"/>
  <c r="A144"/>
  <c r="B144" l="1"/>
  <c r="E144" s="1"/>
  <c r="I143"/>
  <c r="M143" l="1"/>
  <c r="L143"/>
  <c r="K143"/>
  <c r="F144"/>
  <c r="H144"/>
  <c r="D145" s="1"/>
  <c r="G144"/>
  <c r="C145" s="1"/>
  <c r="A145"/>
  <c r="B145" l="1"/>
  <c r="E145" s="1"/>
  <c r="I144"/>
  <c r="M144" l="1"/>
  <c r="L144"/>
  <c r="K144"/>
  <c r="H145"/>
  <c r="D146" s="1"/>
  <c r="G145"/>
  <c r="C146" s="1"/>
  <c r="F145"/>
  <c r="A146"/>
  <c r="B146" l="1"/>
  <c r="E146" s="1"/>
  <c r="I145"/>
  <c r="M145" l="1"/>
  <c r="L145"/>
  <c r="K145"/>
  <c r="H146"/>
  <c r="D147" s="1"/>
  <c r="G146"/>
  <c r="C147" s="1"/>
  <c r="F146"/>
  <c r="A147"/>
  <c r="B147" l="1"/>
  <c r="E147" s="1"/>
  <c r="I146"/>
  <c r="H147" l="1"/>
  <c r="D148" s="1"/>
  <c r="G147"/>
  <c r="C148" s="1"/>
  <c r="F147"/>
  <c r="A148"/>
  <c r="M146"/>
  <c r="L146"/>
  <c r="K146"/>
  <c r="B148" l="1"/>
  <c r="E148" s="1"/>
  <c r="I147"/>
  <c r="H148" l="1"/>
  <c r="D149" s="1"/>
  <c r="F148"/>
  <c r="G148"/>
  <c r="C149" s="1"/>
  <c r="A149"/>
  <c r="K147"/>
  <c r="L147"/>
  <c r="M147"/>
  <c r="B149" l="1"/>
  <c r="E149" s="1"/>
  <c r="I148"/>
  <c r="M148" l="1"/>
  <c r="L148"/>
  <c r="K148"/>
  <c r="H149"/>
  <c r="D150" s="1"/>
  <c r="G149"/>
  <c r="C150" s="1"/>
  <c r="F149"/>
  <c r="A150"/>
  <c r="B150" l="1"/>
  <c r="E150" s="1"/>
  <c r="I149"/>
  <c r="G150" l="1"/>
  <c r="C151" s="1"/>
  <c r="F150"/>
  <c r="H150"/>
  <c r="D151" s="1"/>
  <c r="A151"/>
  <c r="K149"/>
  <c r="L149"/>
  <c r="M149"/>
  <c r="B151" l="1"/>
  <c r="E151" s="1"/>
  <c r="I150"/>
  <c r="M150" l="1"/>
  <c r="L150"/>
  <c r="K150"/>
  <c r="H151"/>
  <c r="D152" s="1"/>
  <c r="G151"/>
  <c r="C152" s="1"/>
  <c r="F151"/>
  <c r="A152"/>
  <c r="B152" l="1"/>
  <c r="E152" s="1"/>
  <c r="I151"/>
  <c r="G152" l="1"/>
  <c r="C153" s="1"/>
  <c r="F152"/>
  <c r="H152"/>
  <c r="D153" s="1"/>
  <c r="A153"/>
  <c r="L151"/>
  <c r="K151"/>
  <c r="M151"/>
  <c r="B153" l="1"/>
  <c r="E153" s="1"/>
  <c r="I152"/>
  <c r="M152" l="1"/>
  <c r="L152"/>
  <c r="K152"/>
  <c r="H153"/>
  <c r="D154" s="1"/>
  <c r="G153"/>
  <c r="C154" s="1"/>
  <c r="F153"/>
  <c r="A154"/>
  <c r="B154" l="1"/>
  <c r="E154" s="1"/>
  <c r="I153"/>
  <c r="G154" l="1"/>
  <c r="C155" s="1"/>
  <c r="F154"/>
  <c r="H154"/>
  <c r="D155" s="1"/>
  <c r="A155"/>
  <c r="L153"/>
  <c r="M153"/>
  <c r="K153"/>
  <c r="B155" l="1"/>
  <c r="E155" s="1"/>
  <c r="I154"/>
  <c r="M154" l="1"/>
  <c r="L154"/>
  <c r="K154"/>
  <c r="H155"/>
  <c r="D156" s="1"/>
  <c r="G155"/>
  <c r="C156" s="1"/>
  <c r="F155"/>
  <c r="A156"/>
  <c r="B156" l="1"/>
  <c r="E156" s="1"/>
  <c r="I155"/>
  <c r="H156" l="1"/>
  <c r="D157" s="1"/>
  <c r="G156"/>
  <c r="C157" s="1"/>
  <c r="F156"/>
  <c r="A157"/>
  <c r="L155"/>
  <c r="K155"/>
  <c r="M155"/>
  <c r="B157" l="1"/>
  <c r="E157" s="1"/>
  <c r="I156"/>
  <c r="M156" l="1"/>
  <c r="L156"/>
  <c r="K156"/>
  <c r="H157"/>
  <c r="D158" s="1"/>
  <c r="G157"/>
  <c r="C158" s="1"/>
  <c r="F157"/>
  <c r="A158"/>
  <c r="B158" l="1"/>
  <c r="E158" s="1"/>
  <c r="I157"/>
  <c r="G158" l="1"/>
  <c r="C159" s="1"/>
  <c r="F158"/>
  <c r="H158"/>
  <c r="D159" s="1"/>
  <c r="A159"/>
  <c r="K157"/>
  <c r="L157"/>
  <c r="M157"/>
  <c r="B159" l="1"/>
  <c r="E159" s="1"/>
  <c r="I158"/>
  <c r="M158" l="1"/>
  <c r="L158"/>
  <c r="K158"/>
  <c r="H159"/>
  <c r="D160" s="1"/>
  <c r="G159"/>
  <c r="C160" s="1"/>
  <c r="F159"/>
  <c r="A160"/>
  <c r="B160" l="1"/>
  <c r="E160" s="1"/>
  <c r="I159"/>
  <c r="H160" l="1"/>
  <c r="D161" s="1"/>
  <c r="G160"/>
  <c r="C161" s="1"/>
  <c r="F160"/>
  <c r="A161"/>
  <c r="L159"/>
  <c r="K159"/>
  <c r="M159"/>
  <c r="B161" l="1"/>
  <c r="E161" s="1"/>
  <c r="I160"/>
  <c r="M160" l="1"/>
  <c r="L160"/>
  <c r="K160"/>
  <c r="H161"/>
  <c r="D162" s="1"/>
  <c r="G161"/>
  <c r="C162" s="1"/>
  <c r="F161"/>
  <c r="A162"/>
  <c r="B162" l="1"/>
  <c r="E162" s="1"/>
  <c r="I161"/>
  <c r="G162" l="1"/>
  <c r="C163" s="1"/>
  <c r="F162"/>
  <c r="H162"/>
  <c r="D163" s="1"/>
  <c r="A163"/>
  <c r="M161"/>
  <c r="L161"/>
  <c r="K161"/>
  <c r="B163" l="1"/>
  <c r="E163" s="1"/>
  <c r="I162"/>
  <c r="M162" l="1"/>
  <c r="L162"/>
  <c r="K162"/>
  <c r="H163"/>
  <c r="D164" s="1"/>
  <c r="G163"/>
  <c r="C164" s="1"/>
  <c r="F163"/>
  <c r="A164"/>
  <c r="B164" l="1"/>
  <c r="E164" s="1"/>
  <c r="I163"/>
  <c r="F164" l="1"/>
  <c r="G164"/>
  <c r="C165" s="1"/>
  <c r="H164"/>
  <c r="D165" s="1"/>
  <c r="A165"/>
  <c r="L163"/>
  <c r="K163"/>
  <c r="M163"/>
  <c r="B165" l="1"/>
  <c r="E165" s="1"/>
  <c r="I164"/>
  <c r="M164" l="1"/>
  <c r="L164"/>
  <c r="K164"/>
  <c r="H165"/>
  <c r="D166" s="1"/>
  <c r="G165"/>
  <c r="C166" s="1"/>
  <c r="F165"/>
  <c r="A166"/>
  <c r="B166" l="1"/>
  <c r="E166" s="1"/>
  <c r="I165"/>
  <c r="F166" l="1"/>
  <c r="H166"/>
  <c r="D167" s="1"/>
  <c r="G166"/>
  <c r="C167" s="1"/>
  <c r="A167"/>
  <c r="L165"/>
  <c r="K165"/>
  <c r="M165"/>
  <c r="B167" l="1"/>
  <c r="E167" s="1"/>
  <c r="I166"/>
  <c r="M166" l="1"/>
  <c r="L166"/>
  <c r="K166"/>
  <c r="H167"/>
  <c r="D168" s="1"/>
  <c r="G167"/>
  <c r="C168" s="1"/>
  <c r="F167"/>
  <c r="A168"/>
  <c r="B168" l="1"/>
  <c r="E168" s="1"/>
  <c r="I167"/>
  <c r="L167" l="1"/>
  <c r="K167"/>
  <c r="M167"/>
  <c r="H168"/>
  <c r="D169" s="1"/>
  <c r="G168"/>
  <c r="C169" s="1"/>
  <c r="F168"/>
  <c r="A169"/>
  <c r="B169" l="1"/>
  <c r="E169" s="1"/>
  <c r="A170" s="1"/>
  <c r="I168"/>
  <c r="L168" l="1"/>
  <c r="M168"/>
  <c r="K168"/>
  <c r="H169"/>
  <c r="D170" s="1"/>
  <c r="G169"/>
  <c r="C170" s="1"/>
  <c r="F169"/>
  <c r="B170" l="1"/>
  <c r="E170" s="1"/>
  <c r="I169"/>
  <c r="M169" l="1"/>
  <c r="L169"/>
  <c r="K169"/>
  <c r="G170"/>
  <c r="C171" s="1"/>
  <c r="F170"/>
  <c r="H170"/>
  <c r="D171" s="1"/>
  <c r="A171"/>
  <c r="B171" l="1"/>
  <c r="E171" s="1"/>
  <c r="I170"/>
  <c r="K170" l="1"/>
  <c r="L170"/>
  <c r="M170"/>
  <c r="H171"/>
  <c r="D172" s="1"/>
  <c r="G171"/>
  <c r="C172" s="1"/>
  <c r="F171"/>
  <c r="A172"/>
  <c r="B172" l="1"/>
  <c r="E172" s="1"/>
  <c r="A173" s="1"/>
  <c r="I171"/>
  <c r="I172"/>
  <c r="K171" l="1"/>
  <c r="L171"/>
  <c r="M171"/>
  <c r="F172"/>
  <c r="B173" s="1"/>
  <c r="E173" s="1"/>
  <c r="G173" s="1"/>
  <c r="C174" s="1"/>
  <c r="H172"/>
  <c r="D173" s="1"/>
  <c r="G172"/>
  <c r="C173" s="1"/>
  <c r="F173"/>
  <c r="B174" s="1"/>
  <c r="I173"/>
  <c r="M172"/>
  <c r="L172"/>
  <c r="K172"/>
  <c r="A174" l="1"/>
  <c r="I174" s="1"/>
  <c r="H173"/>
  <c r="D174" s="1"/>
  <c r="E174" s="1"/>
  <c r="L173"/>
  <c r="K173"/>
  <c r="M173"/>
  <c r="A175" l="1"/>
  <c r="I175" s="1"/>
  <c r="M174"/>
  <c r="L174"/>
  <c r="K174"/>
  <c r="G174"/>
  <c r="C175" s="1"/>
  <c r="F174"/>
  <c r="B175" s="1"/>
  <c r="H174"/>
  <c r="D175" s="1"/>
  <c r="K175" l="1"/>
  <c r="M175"/>
  <c r="L175"/>
  <c r="E175"/>
  <c r="H175" l="1"/>
  <c r="D176" s="1"/>
  <c r="G175"/>
  <c r="C176" s="1"/>
  <c r="F175"/>
  <c r="B176" s="1"/>
  <c r="A176"/>
  <c r="A177" l="1"/>
  <c r="I176"/>
  <c r="E176"/>
  <c r="M176" l="1"/>
  <c r="L176"/>
  <c r="K176"/>
  <c r="I177"/>
  <c r="H176"/>
  <c r="D177" s="1"/>
  <c r="F176"/>
  <c r="B177" s="1"/>
  <c r="G176"/>
  <c r="C177" s="1"/>
  <c r="K177" l="1"/>
  <c r="L177"/>
  <c r="M177"/>
  <c r="E177"/>
  <c r="H177" l="1"/>
  <c r="D178" s="1"/>
  <c r="G177"/>
  <c r="C178" s="1"/>
  <c r="F177"/>
  <c r="B178" s="1"/>
  <c r="A178"/>
  <c r="A179" l="1"/>
  <c r="I178"/>
  <c r="E178"/>
  <c r="I179" l="1"/>
  <c r="M178"/>
  <c r="L178"/>
  <c r="K178"/>
  <c r="G178"/>
  <c r="C179" s="1"/>
  <c r="F178"/>
  <c r="B179" s="1"/>
  <c r="H178"/>
  <c r="D179" s="1"/>
  <c r="K179" l="1"/>
  <c r="M179"/>
  <c r="L179"/>
  <c r="E179"/>
  <c r="H179" l="1"/>
  <c r="D180" s="1"/>
  <c r="G179"/>
  <c r="C180" s="1"/>
  <c r="F179"/>
  <c r="B180" s="1"/>
  <c r="A180"/>
  <c r="E180" l="1"/>
  <c r="I180"/>
  <c r="M180" l="1"/>
  <c r="L180"/>
  <c r="K180"/>
  <c r="H180"/>
  <c r="D181" s="1"/>
  <c r="G180"/>
  <c r="C181" s="1"/>
  <c r="F180"/>
  <c r="B181" s="1"/>
  <c r="A181"/>
  <c r="E181" l="1"/>
  <c r="I181"/>
  <c r="H181" l="1"/>
  <c r="D182" s="1"/>
  <c r="G181"/>
  <c r="C182" s="1"/>
  <c r="F181"/>
  <c r="B182" s="1"/>
  <c r="L181"/>
  <c r="K181"/>
  <c r="M181"/>
  <c r="A182"/>
  <c r="E182" l="1"/>
  <c r="I182"/>
  <c r="F182" l="1"/>
  <c r="B183" s="1"/>
  <c r="E183" s="1"/>
  <c r="H182"/>
  <c r="D183" s="1"/>
  <c r="G182"/>
  <c r="C183" s="1"/>
  <c r="A183"/>
  <c r="M182"/>
  <c r="L182"/>
  <c r="K182"/>
  <c r="H183" l="1"/>
  <c r="D184" s="1"/>
  <c r="G183"/>
  <c r="C184" s="1"/>
  <c r="F183"/>
  <c r="B184" s="1"/>
  <c r="I183"/>
  <c r="A184"/>
  <c r="E184" l="1"/>
  <c r="A185" s="1"/>
  <c r="L183"/>
  <c r="K183"/>
  <c r="M183"/>
  <c r="I184"/>
  <c r="I185" l="1"/>
  <c r="H184"/>
  <c r="D185" s="1"/>
  <c r="G184"/>
  <c r="C185" s="1"/>
  <c r="F184"/>
  <c r="B185" s="1"/>
  <c r="M184"/>
  <c r="L184"/>
  <c r="K184"/>
  <c r="L185" l="1"/>
  <c r="K185"/>
  <c r="M185"/>
  <c r="E185"/>
  <c r="H185" l="1"/>
  <c r="D186" s="1"/>
  <c r="G185"/>
  <c r="C186" s="1"/>
  <c r="F185"/>
  <c r="B186" s="1"/>
  <c r="A186"/>
  <c r="A187" l="1"/>
  <c r="I186"/>
  <c r="E186"/>
  <c r="I187" l="1"/>
  <c r="M186"/>
  <c r="L186"/>
  <c r="K186"/>
  <c r="G186"/>
  <c r="C187" s="1"/>
  <c r="F186"/>
  <c r="B187" s="1"/>
  <c r="H186"/>
  <c r="D187" s="1"/>
  <c r="L187" l="1"/>
  <c r="K187"/>
  <c r="M187"/>
  <c r="E187"/>
  <c r="H187" l="1"/>
  <c r="D188" s="1"/>
  <c r="F187"/>
  <c r="B188" s="1"/>
  <c r="G187"/>
  <c r="C188" s="1"/>
  <c r="A188"/>
  <c r="E188" l="1"/>
  <c r="A189" s="1"/>
  <c r="I188"/>
  <c r="F188" l="1"/>
  <c r="B189" s="1"/>
  <c r="E189" s="1"/>
  <c r="A190" s="1"/>
  <c r="I190" s="1"/>
  <c r="G188"/>
  <c r="C189" s="1"/>
  <c r="H188"/>
  <c r="D189" s="1"/>
  <c r="I189"/>
  <c r="M188"/>
  <c r="L188"/>
  <c r="K188"/>
  <c r="F189" l="1"/>
  <c r="B190" s="1"/>
  <c r="E190" s="1"/>
  <c r="H189"/>
  <c r="D190" s="1"/>
  <c r="G189"/>
  <c r="C190" s="1"/>
  <c r="M190"/>
  <c r="M79" s="1"/>
  <c r="L190"/>
  <c r="K190"/>
  <c r="J79"/>
  <c r="M189"/>
  <c r="L189"/>
  <c r="K189"/>
  <c r="K79" l="1"/>
  <c r="L79"/>
  <c r="G190"/>
  <c r="F190"/>
  <c r="H190"/>
</calcChain>
</file>

<file path=xl/sharedStrings.xml><?xml version="1.0" encoding="utf-8"?>
<sst xmlns="http://schemas.openxmlformats.org/spreadsheetml/2006/main" count="95" uniqueCount="52">
  <si>
    <t>VALVES</t>
  </si>
  <si>
    <t>Formule :</t>
  </si>
  <si>
    <t>X1=SQR(-2*LOG(RND(-1)))</t>
  </si>
  <si>
    <t>X2=2*PI*RND(-1)</t>
  </si>
  <si>
    <t>Durée de vie d'une valve</t>
  </si>
  <si>
    <t>X=X1*SIN(X2)*S+M</t>
  </si>
  <si>
    <t>Moyenne</t>
  </si>
  <si>
    <t>h</t>
  </si>
  <si>
    <t>Ecart type</t>
  </si>
  <si>
    <t xml:space="preserve">Temps de remplacement </t>
  </si>
  <si>
    <t>d'une valve</t>
  </si>
  <si>
    <t>de deux valves</t>
  </si>
  <si>
    <t>de trois valves</t>
  </si>
  <si>
    <t>Coût de MOD</t>
  </si>
  <si>
    <t>Coût d'une valve</t>
  </si>
  <si>
    <t>Coût arrêt machine</t>
  </si>
  <si>
    <t>Remplacer chaque valve</t>
  </si>
  <si>
    <t>Remplacer toutes les valves lorsque l'une se bloque</t>
  </si>
  <si>
    <t>Heure</t>
  </si>
  <si>
    <t>Valve 1</t>
  </si>
  <si>
    <t>Valve 2</t>
  </si>
  <si>
    <t>Valve 3</t>
  </si>
  <si>
    <t>Durée</t>
  </si>
  <si>
    <t>Remplacer lors d'un changement les valves qui ont une durée de fonctionnement supérieure à la moyenne</t>
  </si>
  <si>
    <t>Durées de vie</t>
  </si>
  <si>
    <t>Changements</t>
  </si>
  <si>
    <t>Nb de</t>
  </si>
  <si>
    <t>courante</t>
  </si>
  <si>
    <t>changements</t>
  </si>
  <si>
    <t>de 2 valves</t>
  </si>
  <si>
    <t>de 3 valves</t>
  </si>
  <si>
    <t>Première politique</t>
  </si>
  <si>
    <t>nombre d'arrêts</t>
  </si>
  <si>
    <t>nombre de remplacements</t>
  </si>
  <si>
    <t>Coût des valves</t>
  </si>
  <si>
    <t>temps d'arrêt</t>
  </si>
  <si>
    <t>Coût MOD</t>
  </si>
  <si>
    <t>TOTAL</t>
  </si>
  <si>
    <t>Deuxième politique</t>
  </si>
  <si>
    <t>Troisième politique</t>
  </si>
  <si>
    <t>Remplacer lors d'un changement les valves qui ont</t>
  </si>
  <si>
    <t>une durée de fonctionnement supérieure à la moyenne</t>
  </si>
  <si>
    <t>Nombre de changements</t>
  </si>
  <si>
    <t>Nombre de valves</t>
  </si>
  <si>
    <t>1 valve</t>
  </si>
  <si>
    <t>2 valves</t>
  </si>
  <si>
    <t>3 valves</t>
  </si>
  <si>
    <t>changées</t>
  </si>
  <si>
    <t>Temps</t>
  </si>
  <si>
    <t>Temps total</t>
  </si>
  <si>
    <t>€/h</t>
  </si>
  <si>
    <t>€</t>
  </si>
</sst>
</file>

<file path=xl/styles.xml><?xml version="1.0" encoding="utf-8"?>
<styleSheet xmlns="http://schemas.openxmlformats.org/spreadsheetml/2006/main">
  <fonts count="2">
    <font>
      <sz val="9.5"/>
      <name val="Helv"/>
    </font>
    <font>
      <b/>
      <sz val="9.5"/>
      <name val="Helv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0" xfId="0" applyNumberFormat="1" applyFon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9"/>
  <sheetViews>
    <sheetView tabSelected="1" workbookViewId="0">
      <selection activeCell="A78" sqref="A78:M78"/>
    </sheetView>
  </sheetViews>
  <sheetFormatPr baseColWidth="10" defaultRowHeight="12.75"/>
  <cols>
    <col min="3" max="3" width="12.28515625" customWidth="1"/>
    <col min="11" max="33" width="6.5703125" customWidth="1"/>
  </cols>
  <sheetData>
    <row r="1" spans="1:13">
      <c r="A1" s="7" t="s">
        <v>0</v>
      </c>
      <c r="D1" t="s">
        <v>1</v>
      </c>
      <c r="E1" t="s">
        <v>2</v>
      </c>
    </row>
    <row r="2" spans="1:13">
      <c r="E2" t="s">
        <v>3</v>
      </c>
    </row>
    <row r="3" spans="1:13">
      <c r="A3" t="s">
        <v>4</v>
      </c>
      <c r="E3" t="s">
        <v>5</v>
      </c>
    </row>
    <row r="4" spans="1:13">
      <c r="B4" t="s">
        <v>6</v>
      </c>
      <c r="C4">
        <v>250</v>
      </c>
      <c r="D4" t="s">
        <v>7</v>
      </c>
    </row>
    <row r="5" spans="1:13">
      <c r="B5" t="s">
        <v>8</v>
      </c>
      <c r="C5">
        <v>80</v>
      </c>
      <c r="D5" t="s">
        <v>7</v>
      </c>
    </row>
    <row r="7" spans="1:13">
      <c r="A7" t="s">
        <v>9</v>
      </c>
    </row>
    <row r="8" spans="1:13">
      <c r="B8" t="s">
        <v>10</v>
      </c>
      <c r="C8" s="2">
        <v>1</v>
      </c>
      <c r="D8" t="s">
        <v>7</v>
      </c>
    </row>
    <row r="9" spans="1:13">
      <c r="B9" t="s">
        <v>11</v>
      </c>
      <c r="C9" s="2">
        <v>1.75</v>
      </c>
      <c r="D9" t="s">
        <v>7</v>
      </c>
    </row>
    <row r="10" spans="1:13">
      <c r="B10" t="s">
        <v>12</v>
      </c>
      <c r="C10" s="2">
        <v>2.5</v>
      </c>
      <c r="D10" t="s">
        <v>7</v>
      </c>
    </row>
    <row r="12" spans="1:13">
      <c r="A12" t="s">
        <v>13</v>
      </c>
      <c r="C12">
        <v>15</v>
      </c>
      <c r="D12" t="s">
        <v>50</v>
      </c>
    </row>
    <row r="13" spans="1:13">
      <c r="A13" t="s">
        <v>14</v>
      </c>
      <c r="C13">
        <v>100</v>
      </c>
      <c r="D13" t="s">
        <v>51</v>
      </c>
    </row>
    <row r="14" spans="1:13">
      <c r="A14" t="s">
        <v>15</v>
      </c>
      <c r="C14">
        <v>750</v>
      </c>
      <c r="D14" t="s">
        <v>50</v>
      </c>
    </row>
    <row r="16" spans="1:13">
      <c r="A16" s="8" t="s">
        <v>16</v>
      </c>
      <c r="B16" s="9"/>
      <c r="C16" s="9"/>
      <c r="D16" s="9"/>
      <c r="E16" s="9"/>
      <c r="F16" s="9"/>
      <c r="G16" s="9"/>
      <c r="H16" s="8" t="s">
        <v>17</v>
      </c>
      <c r="I16" s="9"/>
      <c r="J16" s="9"/>
      <c r="K16" s="9"/>
      <c r="L16" s="9"/>
      <c r="M16" s="9"/>
    </row>
    <row r="17" spans="1:9" s="1" customFormat="1">
      <c r="A17" s="1" t="s">
        <v>18</v>
      </c>
      <c r="B17" s="1" t="s">
        <v>19</v>
      </c>
      <c r="C17" s="1" t="s">
        <v>18</v>
      </c>
      <c r="D17" s="1" t="s">
        <v>20</v>
      </c>
      <c r="E17" s="1" t="s">
        <v>18</v>
      </c>
      <c r="F17" s="1" t="s">
        <v>21</v>
      </c>
      <c r="H17" s="1" t="s">
        <v>18</v>
      </c>
      <c r="I17" s="1" t="s">
        <v>22</v>
      </c>
    </row>
    <row r="18" spans="1:9">
      <c r="A18" s="2">
        <v>0</v>
      </c>
      <c r="B18" s="2">
        <f t="shared" ref="B18:B49" ca="1" si="0">SQRT(-2*LOG(RAND()))*SIN(2*PI()*RAND())*$C$5+$C$4</f>
        <v>223.43304104180365</v>
      </c>
      <c r="C18" s="2">
        <v>0</v>
      </c>
      <c r="D18" s="2">
        <f t="shared" ref="D18:D49" ca="1" si="1">SQRT(-2*LOG(RAND()))*SIN(2*PI()*RAND())*$C$5+$C$4</f>
        <v>189.17796725434147</v>
      </c>
      <c r="E18" s="2">
        <v>0</v>
      </c>
      <c r="F18" s="2">
        <f t="shared" ref="F18:F49" ca="1" si="2">SQRT(-2*LOG(RAND()))*SIN(2*PI()*RAND())*$C$5+$C$4</f>
        <v>234.55735771588766</v>
      </c>
      <c r="G18">
        <v>0</v>
      </c>
      <c r="H18" s="2">
        <v>0</v>
      </c>
      <c r="I18" s="2">
        <f t="shared" ref="I18:I49" ca="1" si="3">MIN(B18,D18,F18)</f>
        <v>189.17796725434147</v>
      </c>
    </row>
    <row r="19" spans="1:9">
      <c r="A19" s="2">
        <f t="shared" ref="A19:A61" ca="1" si="4">A18+B18</f>
        <v>223.43304104180365</v>
      </c>
      <c r="B19" s="2">
        <f t="shared" ca="1" si="0"/>
        <v>133.21663117441037</v>
      </c>
      <c r="C19" s="2">
        <f t="shared" ref="C19:C61" ca="1" si="5">C18+D18</f>
        <v>189.17796725434147</v>
      </c>
      <c r="D19" s="2">
        <f t="shared" ca="1" si="1"/>
        <v>221.69735758110139</v>
      </c>
      <c r="E19" s="2">
        <f t="shared" ref="E19:E61" ca="1" si="6">E18+F18</f>
        <v>234.55735771588766</v>
      </c>
      <c r="F19" s="2">
        <f t="shared" ca="1" si="2"/>
        <v>242.65163163836118</v>
      </c>
      <c r="G19">
        <f t="shared" ref="G19:G50" si="7">G18+1</f>
        <v>1</v>
      </c>
      <c r="H19" s="2">
        <f t="shared" ref="H19:H50" ca="1" si="8">H18+I18</f>
        <v>189.17796725434147</v>
      </c>
      <c r="I19" s="2">
        <f t="shared" ca="1" si="3"/>
        <v>133.21663117441037</v>
      </c>
    </row>
    <row r="20" spans="1:9">
      <c r="A20" s="2">
        <f t="shared" ca="1" si="4"/>
        <v>356.64967221621401</v>
      </c>
      <c r="B20" s="2">
        <f t="shared" ca="1" si="0"/>
        <v>298.52817023333984</v>
      </c>
      <c r="C20" s="2">
        <f t="shared" ca="1" si="5"/>
        <v>410.87532483544283</v>
      </c>
      <c r="D20" s="2">
        <f t="shared" ca="1" si="1"/>
        <v>366.30951627741842</v>
      </c>
      <c r="E20" s="2">
        <f t="shared" ca="1" si="6"/>
        <v>477.20898935424884</v>
      </c>
      <c r="F20" s="2">
        <f t="shared" ca="1" si="2"/>
        <v>181.90372571177662</v>
      </c>
      <c r="G20">
        <f t="shared" si="7"/>
        <v>2</v>
      </c>
      <c r="H20" s="2">
        <f t="shared" ca="1" si="8"/>
        <v>322.39459842875181</v>
      </c>
      <c r="I20" s="2">
        <f t="shared" ca="1" si="3"/>
        <v>181.90372571177662</v>
      </c>
    </row>
    <row r="21" spans="1:9">
      <c r="A21" s="2">
        <f t="shared" ca="1" si="4"/>
        <v>655.17784244955385</v>
      </c>
      <c r="B21" s="2">
        <f t="shared" ca="1" si="0"/>
        <v>243.44799192854046</v>
      </c>
      <c r="C21" s="2">
        <f t="shared" ca="1" si="5"/>
        <v>777.18484111286125</v>
      </c>
      <c r="D21" s="2">
        <f t="shared" ca="1" si="1"/>
        <v>281.52339534414153</v>
      </c>
      <c r="E21" s="2">
        <f t="shared" ca="1" si="6"/>
        <v>659.11271506602543</v>
      </c>
      <c r="F21" s="2">
        <f t="shared" ca="1" si="2"/>
        <v>263.45223606355887</v>
      </c>
      <c r="G21">
        <f t="shared" si="7"/>
        <v>3</v>
      </c>
      <c r="H21" s="2">
        <f t="shared" ca="1" si="8"/>
        <v>504.29832414052839</v>
      </c>
      <c r="I21" s="2">
        <f t="shared" ca="1" si="3"/>
        <v>243.44799192854046</v>
      </c>
    </row>
    <row r="22" spans="1:9">
      <c r="A22" s="2">
        <f t="shared" ca="1" si="4"/>
        <v>898.62583437809428</v>
      </c>
      <c r="B22" s="2">
        <f t="shared" ca="1" si="0"/>
        <v>203.53929562799814</v>
      </c>
      <c r="C22" s="2">
        <f t="shared" ca="1" si="5"/>
        <v>1058.7082364570028</v>
      </c>
      <c r="D22" s="2">
        <f t="shared" ca="1" si="1"/>
        <v>227.96145827516762</v>
      </c>
      <c r="E22" s="2">
        <f t="shared" ca="1" si="6"/>
        <v>922.5649511295843</v>
      </c>
      <c r="F22" s="2">
        <f t="shared" ca="1" si="2"/>
        <v>234.06388553269005</v>
      </c>
      <c r="G22">
        <f t="shared" si="7"/>
        <v>4</v>
      </c>
      <c r="H22" s="2">
        <f t="shared" ca="1" si="8"/>
        <v>747.74631606906883</v>
      </c>
      <c r="I22" s="2">
        <f t="shared" ca="1" si="3"/>
        <v>203.53929562799814</v>
      </c>
    </row>
    <row r="23" spans="1:9">
      <c r="A23" s="2">
        <f t="shared" ca="1" si="4"/>
        <v>1102.1651300060923</v>
      </c>
      <c r="B23" s="2">
        <f t="shared" ca="1" si="0"/>
        <v>306.10777015496234</v>
      </c>
      <c r="C23" s="2">
        <f t="shared" ca="1" si="5"/>
        <v>1286.6696947321705</v>
      </c>
      <c r="D23" s="2">
        <f t="shared" ca="1" si="1"/>
        <v>237.74352731655031</v>
      </c>
      <c r="E23" s="2">
        <f t="shared" ca="1" si="6"/>
        <v>1156.6288366622744</v>
      </c>
      <c r="F23" s="2">
        <f t="shared" ca="1" si="2"/>
        <v>250.2179527682872</v>
      </c>
      <c r="G23">
        <f t="shared" si="7"/>
        <v>5</v>
      </c>
      <c r="H23" s="2">
        <f t="shared" ca="1" si="8"/>
        <v>951.285611697067</v>
      </c>
      <c r="I23" s="2">
        <f t="shared" ca="1" si="3"/>
        <v>237.74352731655031</v>
      </c>
    </row>
    <row r="24" spans="1:9">
      <c r="A24" s="2">
        <f t="shared" ca="1" si="4"/>
        <v>1408.2729001610546</v>
      </c>
      <c r="B24" s="2">
        <f t="shared" ca="1" si="0"/>
        <v>273.71623058595549</v>
      </c>
      <c r="C24" s="2">
        <f t="shared" ca="1" si="5"/>
        <v>1524.4132220487209</v>
      </c>
      <c r="D24" s="2">
        <f t="shared" ca="1" si="1"/>
        <v>249.35406140284445</v>
      </c>
      <c r="E24" s="2">
        <f t="shared" ca="1" si="6"/>
        <v>1406.8467894305616</v>
      </c>
      <c r="F24" s="2">
        <f t="shared" ca="1" si="2"/>
        <v>208.04441063469346</v>
      </c>
      <c r="G24">
        <f t="shared" si="7"/>
        <v>6</v>
      </c>
      <c r="H24" s="2">
        <f t="shared" ca="1" si="8"/>
        <v>1189.0291390136174</v>
      </c>
      <c r="I24" s="2">
        <f t="shared" ca="1" si="3"/>
        <v>208.04441063469346</v>
      </c>
    </row>
    <row r="25" spans="1:9">
      <c r="A25" s="2">
        <f t="shared" ca="1" si="4"/>
        <v>1681.9891307470102</v>
      </c>
      <c r="B25" s="2">
        <f t="shared" ca="1" si="0"/>
        <v>318.94992119139386</v>
      </c>
      <c r="C25" s="2">
        <f t="shared" ca="1" si="5"/>
        <v>1773.7672834515654</v>
      </c>
      <c r="D25" s="2">
        <f t="shared" ca="1" si="1"/>
        <v>328.78655017527797</v>
      </c>
      <c r="E25" s="2">
        <f t="shared" ca="1" si="6"/>
        <v>1614.8912000652549</v>
      </c>
      <c r="F25" s="2">
        <f t="shared" ca="1" si="2"/>
        <v>260.14971814049335</v>
      </c>
      <c r="G25">
        <f t="shared" si="7"/>
        <v>7</v>
      </c>
      <c r="H25" s="2">
        <f t="shared" ca="1" si="8"/>
        <v>1397.0735496483107</v>
      </c>
      <c r="I25" s="2">
        <f t="shared" ca="1" si="3"/>
        <v>260.14971814049335</v>
      </c>
    </row>
    <row r="26" spans="1:9">
      <c r="A26" s="2">
        <f t="shared" ca="1" si="4"/>
        <v>2000.9390519384042</v>
      </c>
      <c r="B26" s="2">
        <f t="shared" ca="1" si="0"/>
        <v>297.21281281982994</v>
      </c>
      <c r="C26" s="2">
        <f t="shared" ca="1" si="5"/>
        <v>2102.5538336268432</v>
      </c>
      <c r="D26" s="2">
        <f t="shared" ca="1" si="1"/>
        <v>250.24908698986624</v>
      </c>
      <c r="E26" s="2">
        <f t="shared" ca="1" si="6"/>
        <v>1875.0409182057483</v>
      </c>
      <c r="F26" s="2">
        <f t="shared" ca="1" si="2"/>
        <v>250.68611426237658</v>
      </c>
      <c r="G26">
        <f t="shared" si="7"/>
        <v>8</v>
      </c>
      <c r="H26" s="2">
        <f t="shared" ca="1" si="8"/>
        <v>1657.2232677888042</v>
      </c>
      <c r="I26" s="2">
        <f t="shared" ca="1" si="3"/>
        <v>250.24908698986624</v>
      </c>
    </row>
    <row r="27" spans="1:9">
      <c r="A27" s="2">
        <f t="shared" ca="1" si="4"/>
        <v>2298.1518647582343</v>
      </c>
      <c r="B27" s="2">
        <f t="shared" ca="1" si="0"/>
        <v>220.37832222693086</v>
      </c>
      <c r="C27" s="2">
        <f t="shared" ca="1" si="5"/>
        <v>2352.8029206167093</v>
      </c>
      <c r="D27" s="2">
        <f t="shared" ca="1" si="1"/>
        <v>251.71927215658278</v>
      </c>
      <c r="E27" s="2">
        <f t="shared" ca="1" si="6"/>
        <v>2125.7270324681249</v>
      </c>
      <c r="F27" s="2">
        <f t="shared" ca="1" si="2"/>
        <v>307.77707069618691</v>
      </c>
      <c r="G27">
        <f t="shared" si="7"/>
        <v>9</v>
      </c>
      <c r="H27" s="2">
        <f t="shared" ca="1" si="8"/>
        <v>1907.4723547786705</v>
      </c>
      <c r="I27" s="2">
        <f t="shared" ca="1" si="3"/>
        <v>220.37832222693086</v>
      </c>
    </row>
    <row r="28" spans="1:9">
      <c r="A28" s="2">
        <f t="shared" ca="1" si="4"/>
        <v>2518.5301869851651</v>
      </c>
      <c r="B28" s="2">
        <f t="shared" ca="1" si="0"/>
        <v>322.34500373079055</v>
      </c>
      <c r="C28" s="2">
        <f t="shared" ca="1" si="5"/>
        <v>2604.5221927732923</v>
      </c>
      <c r="D28" s="2">
        <f t="shared" ca="1" si="1"/>
        <v>167.31220244074098</v>
      </c>
      <c r="E28" s="2">
        <f t="shared" ca="1" si="6"/>
        <v>2433.5041031643118</v>
      </c>
      <c r="F28" s="2">
        <f t="shared" ca="1" si="2"/>
        <v>238.34561248612371</v>
      </c>
      <c r="G28">
        <f t="shared" si="7"/>
        <v>10</v>
      </c>
      <c r="H28" s="2">
        <f t="shared" ca="1" si="8"/>
        <v>2127.8506770056015</v>
      </c>
      <c r="I28" s="2">
        <f t="shared" ca="1" si="3"/>
        <v>167.31220244074098</v>
      </c>
    </row>
    <row r="29" spans="1:9">
      <c r="A29" s="2">
        <f t="shared" ca="1" si="4"/>
        <v>2840.8751907159558</v>
      </c>
      <c r="B29" s="2">
        <f t="shared" ca="1" si="0"/>
        <v>336.03168501030882</v>
      </c>
      <c r="C29" s="2">
        <f t="shared" ca="1" si="5"/>
        <v>2771.8343952140331</v>
      </c>
      <c r="D29" s="2">
        <f t="shared" ca="1" si="1"/>
        <v>229.88908807743351</v>
      </c>
      <c r="E29" s="2">
        <f t="shared" ca="1" si="6"/>
        <v>2671.8497156504354</v>
      </c>
      <c r="F29" s="2">
        <f t="shared" ca="1" si="2"/>
        <v>231.29536028453549</v>
      </c>
      <c r="G29">
        <f t="shared" si="7"/>
        <v>11</v>
      </c>
      <c r="H29" s="2">
        <f t="shared" ca="1" si="8"/>
        <v>2295.1628794463422</v>
      </c>
      <c r="I29" s="2">
        <f t="shared" ca="1" si="3"/>
        <v>229.88908807743351</v>
      </c>
    </row>
    <row r="30" spans="1:9">
      <c r="A30" s="2">
        <f t="shared" ca="1" si="4"/>
        <v>3176.9068757262648</v>
      </c>
      <c r="B30" s="2">
        <f t="shared" ca="1" si="0"/>
        <v>227.18361283895553</v>
      </c>
      <c r="C30" s="2">
        <f t="shared" ca="1" si="5"/>
        <v>3001.7234832914664</v>
      </c>
      <c r="D30" s="2">
        <f t="shared" ca="1" si="1"/>
        <v>366.65114116718598</v>
      </c>
      <c r="E30" s="2">
        <f t="shared" ca="1" si="6"/>
        <v>2903.1450759349709</v>
      </c>
      <c r="F30" s="2">
        <f t="shared" ca="1" si="2"/>
        <v>227.15952581961218</v>
      </c>
      <c r="G30">
        <f t="shared" si="7"/>
        <v>12</v>
      </c>
      <c r="H30" s="2">
        <f t="shared" ca="1" si="8"/>
        <v>2525.0519675237756</v>
      </c>
      <c r="I30" s="2">
        <f t="shared" ca="1" si="3"/>
        <v>227.15952581961218</v>
      </c>
    </row>
    <row r="31" spans="1:9">
      <c r="A31" s="2">
        <f t="shared" ca="1" si="4"/>
        <v>3404.0904885652203</v>
      </c>
      <c r="B31" s="2">
        <f t="shared" ca="1" si="0"/>
        <v>216.65890645854404</v>
      </c>
      <c r="C31" s="2">
        <f t="shared" ca="1" si="5"/>
        <v>3368.3746244586523</v>
      </c>
      <c r="D31" s="2">
        <f t="shared" ca="1" si="1"/>
        <v>235.11291175318385</v>
      </c>
      <c r="E31" s="2">
        <f t="shared" ca="1" si="6"/>
        <v>3130.304601754583</v>
      </c>
      <c r="F31" s="2">
        <f t="shared" ca="1" si="2"/>
        <v>297.90797000138468</v>
      </c>
      <c r="G31">
        <f t="shared" si="7"/>
        <v>13</v>
      </c>
      <c r="H31" s="2">
        <f t="shared" ca="1" si="8"/>
        <v>2752.2114933433877</v>
      </c>
      <c r="I31" s="2">
        <f t="shared" ca="1" si="3"/>
        <v>216.65890645854404</v>
      </c>
    </row>
    <row r="32" spans="1:9">
      <c r="A32" s="2">
        <f t="shared" ca="1" si="4"/>
        <v>3620.7493950237645</v>
      </c>
      <c r="B32" s="2">
        <f t="shared" ca="1" si="0"/>
        <v>174.35317728581424</v>
      </c>
      <c r="C32" s="2">
        <f t="shared" ca="1" si="5"/>
        <v>3603.487536211836</v>
      </c>
      <c r="D32" s="2">
        <f t="shared" ca="1" si="1"/>
        <v>191.96001529242636</v>
      </c>
      <c r="E32" s="2">
        <f t="shared" ca="1" si="6"/>
        <v>3428.2125717559675</v>
      </c>
      <c r="F32" s="2">
        <f t="shared" ca="1" si="2"/>
        <v>292.19891452338447</v>
      </c>
      <c r="G32">
        <f t="shared" si="7"/>
        <v>14</v>
      </c>
      <c r="H32" s="2">
        <f t="shared" ca="1" si="8"/>
        <v>2968.8703998019319</v>
      </c>
      <c r="I32" s="2">
        <f t="shared" ca="1" si="3"/>
        <v>174.35317728581424</v>
      </c>
    </row>
    <row r="33" spans="1:9">
      <c r="A33" s="2">
        <f t="shared" ca="1" si="4"/>
        <v>3795.1025723095786</v>
      </c>
      <c r="B33" s="2">
        <f t="shared" ca="1" si="0"/>
        <v>350.45609060886875</v>
      </c>
      <c r="C33" s="2">
        <f t="shared" ca="1" si="5"/>
        <v>3795.4475515042623</v>
      </c>
      <c r="D33" s="2">
        <f t="shared" ca="1" si="1"/>
        <v>253.83258016906581</v>
      </c>
      <c r="E33" s="2">
        <f t="shared" ca="1" si="6"/>
        <v>3720.4114862793522</v>
      </c>
      <c r="F33" s="2">
        <f t="shared" ca="1" si="2"/>
        <v>269.46704951866531</v>
      </c>
      <c r="G33">
        <f t="shared" si="7"/>
        <v>15</v>
      </c>
      <c r="H33" s="2">
        <f t="shared" ca="1" si="8"/>
        <v>3143.223577087746</v>
      </c>
      <c r="I33" s="2">
        <f t="shared" ca="1" si="3"/>
        <v>253.83258016906581</v>
      </c>
    </row>
    <row r="34" spans="1:9">
      <c r="A34" s="2">
        <f t="shared" ca="1" si="4"/>
        <v>4145.5586629184472</v>
      </c>
      <c r="B34" s="2">
        <f t="shared" ca="1" si="0"/>
        <v>224.79970972114361</v>
      </c>
      <c r="C34" s="2">
        <f t="shared" ca="1" si="5"/>
        <v>4049.280131673328</v>
      </c>
      <c r="D34" s="2">
        <f t="shared" ca="1" si="1"/>
        <v>260.32983054309972</v>
      </c>
      <c r="E34" s="2">
        <f t="shared" ca="1" si="6"/>
        <v>3989.8785357980173</v>
      </c>
      <c r="F34" s="2">
        <f t="shared" ca="1" si="2"/>
        <v>228.60632822249846</v>
      </c>
      <c r="G34">
        <f t="shared" si="7"/>
        <v>16</v>
      </c>
      <c r="H34" s="2">
        <f t="shared" ca="1" si="8"/>
        <v>3397.0561572568117</v>
      </c>
      <c r="I34" s="2">
        <f t="shared" ca="1" si="3"/>
        <v>224.79970972114361</v>
      </c>
    </row>
    <row r="35" spans="1:9">
      <c r="A35" s="2">
        <f t="shared" ca="1" si="4"/>
        <v>4370.3583726395909</v>
      </c>
      <c r="B35" s="2">
        <f t="shared" ca="1" si="0"/>
        <v>292.6774728261459</v>
      </c>
      <c r="C35" s="2">
        <f t="shared" ca="1" si="5"/>
        <v>4309.6099622164274</v>
      </c>
      <c r="D35" s="2">
        <f t="shared" ca="1" si="1"/>
        <v>344.67482372956641</v>
      </c>
      <c r="E35" s="2">
        <f t="shared" ca="1" si="6"/>
        <v>4218.4848640205155</v>
      </c>
      <c r="F35" s="2">
        <f t="shared" ca="1" si="2"/>
        <v>177.01434629426126</v>
      </c>
      <c r="G35">
        <f t="shared" si="7"/>
        <v>17</v>
      </c>
      <c r="H35" s="2">
        <f t="shared" ca="1" si="8"/>
        <v>3621.8558669779554</v>
      </c>
      <c r="I35" s="2">
        <f t="shared" ca="1" si="3"/>
        <v>177.01434629426126</v>
      </c>
    </row>
    <row r="36" spans="1:9">
      <c r="A36" s="2">
        <f t="shared" ca="1" si="4"/>
        <v>4663.0358454657371</v>
      </c>
      <c r="B36" s="2">
        <f t="shared" ca="1" si="0"/>
        <v>226.85173665137427</v>
      </c>
      <c r="C36" s="2">
        <f t="shared" ca="1" si="5"/>
        <v>4654.2847859459935</v>
      </c>
      <c r="D36" s="2">
        <f t="shared" ca="1" si="1"/>
        <v>214.05460475969397</v>
      </c>
      <c r="E36" s="2">
        <f t="shared" ca="1" si="6"/>
        <v>4395.499210314777</v>
      </c>
      <c r="F36" s="2">
        <f t="shared" ca="1" si="2"/>
        <v>184.33550499317232</v>
      </c>
      <c r="G36">
        <f t="shared" si="7"/>
        <v>18</v>
      </c>
      <c r="H36" s="2">
        <f t="shared" ca="1" si="8"/>
        <v>3798.8702132722165</v>
      </c>
      <c r="I36" s="2">
        <f t="shared" ca="1" si="3"/>
        <v>184.33550499317232</v>
      </c>
    </row>
    <row r="37" spans="1:9">
      <c r="A37" s="2">
        <f t="shared" ca="1" si="4"/>
        <v>4889.8875821171114</v>
      </c>
      <c r="B37" s="2">
        <f t="shared" ca="1" si="0"/>
        <v>253.41248928448124</v>
      </c>
      <c r="C37" s="2">
        <f t="shared" ca="1" si="5"/>
        <v>4868.339390705687</v>
      </c>
      <c r="D37" s="2">
        <f t="shared" ca="1" si="1"/>
        <v>225.22468400452075</v>
      </c>
      <c r="E37" s="2">
        <f t="shared" ca="1" si="6"/>
        <v>4579.8347153079494</v>
      </c>
      <c r="F37" s="2">
        <f t="shared" ca="1" si="2"/>
        <v>298.10050935721</v>
      </c>
      <c r="G37">
        <f t="shared" si="7"/>
        <v>19</v>
      </c>
      <c r="H37" s="2">
        <f t="shared" ca="1" si="8"/>
        <v>3983.2057182653889</v>
      </c>
      <c r="I37" s="2">
        <f t="shared" ca="1" si="3"/>
        <v>225.22468400452075</v>
      </c>
    </row>
    <row r="38" spans="1:9">
      <c r="A38" s="2">
        <f t="shared" ca="1" si="4"/>
        <v>5143.3000714015925</v>
      </c>
      <c r="B38" s="2">
        <f t="shared" ca="1" si="0"/>
        <v>249.76513495361294</v>
      </c>
      <c r="C38" s="2">
        <f t="shared" ca="1" si="5"/>
        <v>5093.5640747102079</v>
      </c>
      <c r="D38" s="2">
        <f t="shared" ca="1" si="1"/>
        <v>236.79389386830243</v>
      </c>
      <c r="E38" s="2">
        <f t="shared" ca="1" si="6"/>
        <v>4877.9352246651597</v>
      </c>
      <c r="F38" s="2">
        <f t="shared" ca="1" si="2"/>
        <v>370.46043191035699</v>
      </c>
      <c r="G38">
        <f t="shared" si="7"/>
        <v>20</v>
      </c>
      <c r="H38" s="2">
        <f t="shared" ca="1" si="8"/>
        <v>4208.4304022699098</v>
      </c>
      <c r="I38" s="2">
        <f t="shared" ca="1" si="3"/>
        <v>236.79389386830243</v>
      </c>
    </row>
    <row r="39" spans="1:9">
      <c r="A39" s="2">
        <f t="shared" ca="1" si="4"/>
        <v>5393.0652063552052</v>
      </c>
      <c r="B39" s="2">
        <f t="shared" ca="1" si="0"/>
        <v>278.6427179840357</v>
      </c>
      <c r="C39" s="2">
        <f t="shared" ca="1" si="5"/>
        <v>5330.3579685785107</v>
      </c>
      <c r="D39" s="2">
        <f t="shared" ca="1" si="1"/>
        <v>257.16957002613913</v>
      </c>
      <c r="E39" s="2">
        <f t="shared" ca="1" si="6"/>
        <v>5248.395656575517</v>
      </c>
      <c r="F39" s="2">
        <f t="shared" ca="1" si="2"/>
        <v>306.34473473983007</v>
      </c>
      <c r="G39">
        <f t="shared" si="7"/>
        <v>21</v>
      </c>
      <c r="H39" s="2">
        <f t="shared" ca="1" si="8"/>
        <v>4445.2242961382126</v>
      </c>
      <c r="I39" s="2">
        <f t="shared" ca="1" si="3"/>
        <v>257.16957002613913</v>
      </c>
    </row>
    <row r="40" spans="1:9">
      <c r="A40" s="2">
        <f t="shared" ca="1" si="4"/>
        <v>5671.7079243392409</v>
      </c>
      <c r="B40" s="2">
        <f t="shared" ca="1" si="0"/>
        <v>155.97471765751843</v>
      </c>
      <c r="C40" s="2">
        <f t="shared" ca="1" si="5"/>
        <v>5587.5275386046496</v>
      </c>
      <c r="D40" s="2">
        <f t="shared" ca="1" si="1"/>
        <v>287.81130845275737</v>
      </c>
      <c r="E40" s="2">
        <f t="shared" ca="1" si="6"/>
        <v>5554.7403913153466</v>
      </c>
      <c r="F40" s="2">
        <f t="shared" ca="1" si="2"/>
        <v>185.72634831578694</v>
      </c>
      <c r="G40">
        <f t="shared" si="7"/>
        <v>22</v>
      </c>
      <c r="H40" s="2">
        <f t="shared" ca="1" si="8"/>
        <v>4702.3938661643515</v>
      </c>
      <c r="I40" s="2">
        <f t="shared" ca="1" si="3"/>
        <v>155.97471765751843</v>
      </c>
    </row>
    <row r="41" spans="1:9">
      <c r="A41" s="2">
        <f t="shared" ca="1" si="4"/>
        <v>5827.6826419967592</v>
      </c>
      <c r="B41" s="2">
        <f t="shared" ca="1" si="0"/>
        <v>306.03525460086917</v>
      </c>
      <c r="C41" s="2">
        <f t="shared" ca="1" si="5"/>
        <v>5875.3388470574073</v>
      </c>
      <c r="D41" s="2">
        <f t="shared" ca="1" si="1"/>
        <v>272.5387450919178</v>
      </c>
      <c r="E41" s="2">
        <f t="shared" ca="1" si="6"/>
        <v>5740.4667396311334</v>
      </c>
      <c r="F41" s="2">
        <f t="shared" ca="1" si="2"/>
        <v>313.45454959521419</v>
      </c>
      <c r="G41">
        <f t="shared" si="7"/>
        <v>23</v>
      </c>
      <c r="H41" s="2">
        <f t="shared" ca="1" si="8"/>
        <v>4858.3685838218698</v>
      </c>
      <c r="I41" s="2">
        <f t="shared" ca="1" si="3"/>
        <v>272.5387450919178</v>
      </c>
    </row>
    <row r="42" spans="1:9">
      <c r="A42" s="2">
        <f t="shared" ca="1" si="4"/>
        <v>6133.7178965976282</v>
      </c>
      <c r="B42" s="2">
        <f t="shared" ca="1" si="0"/>
        <v>269.63323245916416</v>
      </c>
      <c r="C42" s="2">
        <f t="shared" ca="1" si="5"/>
        <v>6147.8775921493252</v>
      </c>
      <c r="D42" s="2">
        <f t="shared" ca="1" si="1"/>
        <v>173.03722098688687</v>
      </c>
      <c r="E42" s="2">
        <f t="shared" ca="1" si="6"/>
        <v>6053.9212892263477</v>
      </c>
      <c r="F42" s="2">
        <f t="shared" ca="1" si="2"/>
        <v>259.93292662471606</v>
      </c>
      <c r="G42">
        <f t="shared" si="7"/>
        <v>24</v>
      </c>
      <c r="H42" s="2">
        <f t="shared" ca="1" si="8"/>
        <v>5130.9073289137878</v>
      </c>
      <c r="I42" s="2">
        <f t="shared" ca="1" si="3"/>
        <v>173.03722098688687</v>
      </c>
    </row>
    <row r="43" spans="1:9">
      <c r="A43" s="2">
        <f t="shared" ca="1" si="4"/>
        <v>6403.3511290567922</v>
      </c>
      <c r="B43" s="2">
        <f t="shared" ca="1" si="0"/>
        <v>172.77634030204402</v>
      </c>
      <c r="C43" s="2">
        <f t="shared" ca="1" si="5"/>
        <v>6320.9148131362117</v>
      </c>
      <c r="D43" s="2">
        <f t="shared" ca="1" si="1"/>
        <v>349.56863837362306</v>
      </c>
      <c r="E43" s="2">
        <f t="shared" ca="1" si="6"/>
        <v>6313.8542158510636</v>
      </c>
      <c r="F43" s="2">
        <f t="shared" ca="1" si="2"/>
        <v>158.18508666961469</v>
      </c>
      <c r="G43">
        <f t="shared" si="7"/>
        <v>25</v>
      </c>
      <c r="H43" s="2">
        <f t="shared" ca="1" si="8"/>
        <v>5303.9445499006742</v>
      </c>
      <c r="I43" s="2">
        <f t="shared" ca="1" si="3"/>
        <v>158.18508666961469</v>
      </c>
    </row>
    <row r="44" spans="1:9">
      <c r="A44" s="2">
        <f t="shared" ca="1" si="4"/>
        <v>6576.1274693588366</v>
      </c>
      <c r="B44" s="2">
        <f t="shared" ca="1" si="0"/>
        <v>332.52188680102739</v>
      </c>
      <c r="C44" s="2">
        <f t="shared" ca="1" si="5"/>
        <v>6670.4834515098346</v>
      </c>
      <c r="D44" s="2">
        <f t="shared" ca="1" si="1"/>
        <v>244.14141875410161</v>
      </c>
      <c r="E44" s="2">
        <f t="shared" ca="1" si="6"/>
        <v>6472.0393025206786</v>
      </c>
      <c r="F44" s="2">
        <f t="shared" ca="1" si="2"/>
        <v>263.0324733644627</v>
      </c>
      <c r="G44">
        <f t="shared" si="7"/>
        <v>26</v>
      </c>
      <c r="H44" s="2">
        <f t="shared" ca="1" si="8"/>
        <v>5462.1296365702892</v>
      </c>
      <c r="I44" s="2">
        <f t="shared" ca="1" si="3"/>
        <v>244.14141875410161</v>
      </c>
    </row>
    <row r="45" spans="1:9">
      <c r="A45" s="2">
        <f t="shared" ca="1" si="4"/>
        <v>6908.6493561598636</v>
      </c>
      <c r="B45" s="2">
        <f t="shared" ca="1" si="0"/>
        <v>257.58551561357547</v>
      </c>
      <c r="C45" s="2">
        <f t="shared" ca="1" si="5"/>
        <v>6914.6248702639359</v>
      </c>
      <c r="D45" s="2">
        <f t="shared" ca="1" si="1"/>
        <v>217.41514350798889</v>
      </c>
      <c r="E45" s="2">
        <f t="shared" ca="1" si="6"/>
        <v>6735.0717758851415</v>
      </c>
      <c r="F45" s="2">
        <f t="shared" ca="1" si="2"/>
        <v>265.10161160449229</v>
      </c>
      <c r="G45">
        <f t="shared" si="7"/>
        <v>27</v>
      </c>
      <c r="H45" s="2">
        <f t="shared" ca="1" si="8"/>
        <v>5706.2710553243905</v>
      </c>
      <c r="I45" s="2">
        <f t="shared" ca="1" si="3"/>
        <v>217.41514350798889</v>
      </c>
    </row>
    <row r="46" spans="1:9">
      <c r="A46" s="2">
        <f t="shared" ca="1" si="4"/>
        <v>7166.2348717734394</v>
      </c>
      <c r="B46" s="2">
        <f t="shared" ca="1" si="0"/>
        <v>139.71440499704266</v>
      </c>
      <c r="C46" s="2">
        <f t="shared" ca="1" si="5"/>
        <v>7132.0400137719244</v>
      </c>
      <c r="D46" s="2">
        <f t="shared" ca="1" si="1"/>
        <v>160.46696117459825</v>
      </c>
      <c r="E46" s="2">
        <f t="shared" ca="1" si="6"/>
        <v>7000.1733874896336</v>
      </c>
      <c r="F46" s="2">
        <f t="shared" ca="1" si="2"/>
        <v>302.55727377278856</v>
      </c>
      <c r="G46">
        <f t="shared" si="7"/>
        <v>28</v>
      </c>
      <c r="H46" s="2">
        <f t="shared" ca="1" si="8"/>
        <v>5923.6861988323799</v>
      </c>
      <c r="I46" s="2">
        <f t="shared" ca="1" si="3"/>
        <v>139.71440499704266</v>
      </c>
    </row>
    <row r="47" spans="1:9">
      <c r="A47" s="2">
        <f t="shared" ca="1" si="4"/>
        <v>7305.9492767704824</v>
      </c>
      <c r="B47" s="2">
        <f t="shared" ca="1" si="0"/>
        <v>230.62965786006978</v>
      </c>
      <c r="C47" s="2">
        <f t="shared" ca="1" si="5"/>
        <v>7292.5069749465229</v>
      </c>
      <c r="D47" s="2">
        <f t="shared" ca="1" si="1"/>
        <v>134.48762576581211</v>
      </c>
      <c r="E47" s="2">
        <f t="shared" ca="1" si="6"/>
        <v>7302.7306612624225</v>
      </c>
      <c r="F47" s="2">
        <f t="shared" ca="1" si="2"/>
        <v>248.28435878194102</v>
      </c>
      <c r="G47">
        <f t="shared" si="7"/>
        <v>29</v>
      </c>
      <c r="H47" s="2">
        <f t="shared" ca="1" si="8"/>
        <v>6063.4006038294228</v>
      </c>
      <c r="I47" s="2">
        <f t="shared" ca="1" si="3"/>
        <v>134.48762576581211</v>
      </c>
    </row>
    <row r="48" spans="1:9">
      <c r="A48" s="2">
        <f t="shared" ca="1" si="4"/>
        <v>7536.5789346305519</v>
      </c>
      <c r="B48" s="2">
        <f t="shared" ca="1" si="0"/>
        <v>235.39039239463762</v>
      </c>
      <c r="C48" s="2">
        <f t="shared" ca="1" si="5"/>
        <v>7426.9946007123353</v>
      </c>
      <c r="D48" s="2">
        <f t="shared" ca="1" si="1"/>
        <v>232.6269848041652</v>
      </c>
      <c r="E48" s="2">
        <f t="shared" ca="1" si="6"/>
        <v>7551.0150200443632</v>
      </c>
      <c r="F48" s="2">
        <f t="shared" ca="1" si="2"/>
        <v>244.8272178279677</v>
      </c>
      <c r="G48">
        <f t="shared" si="7"/>
        <v>30</v>
      </c>
      <c r="H48" s="2">
        <f t="shared" ca="1" si="8"/>
        <v>6197.8882295952353</v>
      </c>
      <c r="I48" s="2">
        <f t="shared" ca="1" si="3"/>
        <v>232.6269848041652</v>
      </c>
    </row>
    <row r="49" spans="1:9">
      <c r="A49" s="2">
        <f t="shared" ca="1" si="4"/>
        <v>7771.9693270251892</v>
      </c>
      <c r="B49" s="2">
        <f t="shared" ca="1" si="0"/>
        <v>207.92240680228926</v>
      </c>
      <c r="C49" s="2">
        <f t="shared" ca="1" si="5"/>
        <v>7659.621585516501</v>
      </c>
      <c r="D49" s="2">
        <f t="shared" ca="1" si="1"/>
        <v>222.18033064919587</v>
      </c>
      <c r="E49" s="2">
        <f t="shared" ca="1" si="6"/>
        <v>7795.8422378723308</v>
      </c>
      <c r="F49" s="2">
        <f t="shared" ca="1" si="2"/>
        <v>302.51178121245914</v>
      </c>
      <c r="G49">
        <f t="shared" si="7"/>
        <v>31</v>
      </c>
      <c r="H49" s="2">
        <f t="shared" ca="1" si="8"/>
        <v>6430.5152143994001</v>
      </c>
      <c r="I49" s="2">
        <f t="shared" ca="1" si="3"/>
        <v>207.92240680228926</v>
      </c>
    </row>
    <row r="50" spans="1:9">
      <c r="A50" s="2">
        <f t="shared" ca="1" si="4"/>
        <v>7979.8917338274787</v>
      </c>
      <c r="B50" s="2">
        <f t="shared" ref="B50:B74" ca="1" si="9">SQRT(-2*LOG(RAND()))*SIN(2*PI()*RAND())*$C$5+$C$4</f>
        <v>333.39803096965068</v>
      </c>
      <c r="C50" s="2">
        <f t="shared" ca="1" si="5"/>
        <v>7881.8019161656966</v>
      </c>
      <c r="D50" s="2">
        <f t="shared" ref="D50:D74" ca="1" si="10">SQRT(-2*LOG(RAND()))*SIN(2*PI()*RAND())*$C$5+$C$4</f>
        <v>278.34326095698469</v>
      </c>
      <c r="E50" s="2">
        <f t="shared" ca="1" si="6"/>
        <v>8098.3540190847898</v>
      </c>
      <c r="F50" s="2">
        <f t="shared" ref="F50:F74" ca="1" si="11">SQRT(-2*LOG(RAND()))*SIN(2*PI()*RAND())*$C$5+$C$4</f>
        <v>217.60593137227664</v>
      </c>
      <c r="G50">
        <f t="shared" si="7"/>
        <v>32</v>
      </c>
      <c r="H50" s="2">
        <f t="shared" ca="1" si="8"/>
        <v>6638.4376212016896</v>
      </c>
      <c r="I50" s="2">
        <f t="shared" ref="I50:I74" ca="1" si="12">MIN(B50,D50,F50)</f>
        <v>217.60593137227664</v>
      </c>
    </row>
    <row r="51" spans="1:9">
      <c r="A51" s="2">
        <f t="shared" ca="1" si="4"/>
        <v>8313.2897647971295</v>
      </c>
      <c r="B51" s="2">
        <f t="shared" ca="1" si="9"/>
        <v>187.24516386618834</v>
      </c>
      <c r="C51" s="2">
        <f t="shared" ca="1" si="5"/>
        <v>8160.1451771226812</v>
      </c>
      <c r="D51" s="2">
        <f t="shared" ca="1" si="10"/>
        <v>304.48791394595639</v>
      </c>
      <c r="E51" s="2">
        <f t="shared" ca="1" si="6"/>
        <v>8315.959950457067</v>
      </c>
      <c r="F51" s="2">
        <f t="shared" ca="1" si="11"/>
        <v>246.56551530444915</v>
      </c>
      <c r="G51">
        <f t="shared" ref="G51:G74" si="13">G50+1</f>
        <v>33</v>
      </c>
      <c r="H51" s="2">
        <f t="shared" ref="H51:H74" ca="1" si="14">H50+I50</f>
        <v>6856.0435525739658</v>
      </c>
      <c r="I51" s="2">
        <f t="shared" ca="1" si="12"/>
        <v>187.24516386618834</v>
      </c>
    </row>
    <row r="52" spans="1:9">
      <c r="A52" s="2">
        <f t="shared" ca="1" si="4"/>
        <v>8500.5349286633173</v>
      </c>
      <c r="B52" s="2">
        <f t="shared" ca="1" si="9"/>
        <v>302.83840627734014</v>
      </c>
      <c r="C52" s="2">
        <f t="shared" ca="1" si="5"/>
        <v>8464.6330910686374</v>
      </c>
      <c r="D52" s="2">
        <f t="shared" ca="1" si="10"/>
        <v>241.48059365367726</v>
      </c>
      <c r="E52" s="2">
        <f t="shared" ca="1" si="6"/>
        <v>8562.5254657615169</v>
      </c>
      <c r="F52" s="2">
        <f t="shared" ca="1" si="11"/>
        <v>207.68960815322012</v>
      </c>
      <c r="G52">
        <f t="shared" si="13"/>
        <v>34</v>
      </c>
      <c r="H52" s="2">
        <f t="shared" ca="1" si="14"/>
        <v>7043.2887164401545</v>
      </c>
      <c r="I52" s="2">
        <f t="shared" ca="1" si="12"/>
        <v>207.68960815322012</v>
      </c>
    </row>
    <row r="53" spans="1:9">
      <c r="A53" s="2">
        <f t="shared" ca="1" si="4"/>
        <v>8803.3733349406575</v>
      </c>
      <c r="B53" s="2">
        <f t="shared" ca="1" si="9"/>
        <v>213.14242406296171</v>
      </c>
      <c r="C53" s="2">
        <f t="shared" ca="1" si="5"/>
        <v>8706.1136847223152</v>
      </c>
      <c r="D53" s="2">
        <f t="shared" ca="1" si="10"/>
        <v>251.76477839953228</v>
      </c>
      <c r="E53" s="2">
        <f t="shared" ca="1" si="6"/>
        <v>8770.2150739147364</v>
      </c>
      <c r="F53" s="2">
        <f t="shared" ca="1" si="11"/>
        <v>355.21412481401171</v>
      </c>
      <c r="G53">
        <f t="shared" si="13"/>
        <v>35</v>
      </c>
      <c r="H53" s="2">
        <f t="shared" ca="1" si="14"/>
        <v>7250.978324593375</v>
      </c>
      <c r="I53" s="2">
        <f t="shared" ca="1" si="12"/>
        <v>213.14242406296171</v>
      </c>
    </row>
    <row r="54" spans="1:9">
      <c r="A54" s="2">
        <f t="shared" ca="1" si="4"/>
        <v>9016.5157590036197</v>
      </c>
      <c r="B54" s="2">
        <f t="shared" ca="1" si="9"/>
        <v>236.12843455918792</v>
      </c>
      <c r="C54" s="2">
        <f t="shared" ca="1" si="5"/>
        <v>8957.8784631218477</v>
      </c>
      <c r="D54" s="2">
        <f t="shared" ca="1" si="10"/>
        <v>213.74558596605303</v>
      </c>
      <c r="E54" s="2">
        <f t="shared" ca="1" si="6"/>
        <v>9125.4291987287488</v>
      </c>
      <c r="F54" s="2">
        <f t="shared" ca="1" si="11"/>
        <v>247.41217791259518</v>
      </c>
      <c r="G54">
        <f t="shared" si="13"/>
        <v>36</v>
      </c>
      <c r="H54" s="2">
        <f t="shared" ca="1" si="14"/>
        <v>7464.1207486563362</v>
      </c>
      <c r="I54" s="2">
        <f t="shared" ca="1" si="12"/>
        <v>213.74558596605303</v>
      </c>
    </row>
    <row r="55" spans="1:9">
      <c r="A55" s="2">
        <f t="shared" ca="1" si="4"/>
        <v>9252.6441935628081</v>
      </c>
      <c r="B55" s="2">
        <f t="shared" ca="1" si="9"/>
        <v>307.61215686340768</v>
      </c>
      <c r="C55" s="2">
        <f t="shared" ca="1" si="5"/>
        <v>9171.6240490879009</v>
      </c>
      <c r="D55" s="2">
        <f t="shared" ca="1" si="10"/>
        <v>261.92474477284429</v>
      </c>
      <c r="E55" s="2">
        <f t="shared" ca="1" si="6"/>
        <v>9372.8413766413432</v>
      </c>
      <c r="F55" s="2">
        <f t="shared" ca="1" si="11"/>
        <v>336.22627061675877</v>
      </c>
      <c r="G55">
        <f t="shared" si="13"/>
        <v>37</v>
      </c>
      <c r="H55" s="2">
        <f t="shared" ca="1" si="14"/>
        <v>7677.8663346223893</v>
      </c>
      <c r="I55" s="2">
        <f t="shared" ca="1" si="12"/>
        <v>261.92474477284429</v>
      </c>
    </row>
    <row r="56" spans="1:9">
      <c r="A56" s="2">
        <f t="shared" ca="1" si="4"/>
        <v>9560.2563504262162</v>
      </c>
      <c r="B56" s="2">
        <f t="shared" ca="1" si="9"/>
        <v>197.28097984143207</v>
      </c>
      <c r="C56" s="2">
        <f t="shared" ca="1" si="5"/>
        <v>9433.5487938607457</v>
      </c>
      <c r="D56" s="2">
        <f t="shared" ca="1" si="10"/>
        <v>195.54160565313549</v>
      </c>
      <c r="E56" s="2">
        <f t="shared" ca="1" si="6"/>
        <v>9709.0676472581017</v>
      </c>
      <c r="F56" s="2">
        <f t="shared" ca="1" si="11"/>
        <v>182.27071439410304</v>
      </c>
      <c r="G56">
        <f t="shared" si="13"/>
        <v>38</v>
      </c>
      <c r="H56" s="2">
        <f t="shared" ca="1" si="14"/>
        <v>7939.7910793952333</v>
      </c>
      <c r="I56" s="2">
        <f t="shared" ca="1" si="12"/>
        <v>182.27071439410304</v>
      </c>
    </row>
    <row r="57" spans="1:9">
      <c r="A57" s="2">
        <f t="shared" ca="1" si="4"/>
        <v>9757.5373302676489</v>
      </c>
      <c r="B57" s="2">
        <f t="shared" ca="1" si="9"/>
        <v>296.44372444117994</v>
      </c>
      <c r="C57" s="2">
        <f t="shared" ca="1" si="5"/>
        <v>9629.0903995138815</v>
      </c>
      <c r="D57" s="2">
        <f t="shared" ca="1" si="10"/>
        <v>223.00017657864393</v>
      </c>
      <c r="E57" s="2">
        <f t="shared" ca="1" si="6"/>
        <v>9891.3383616522042</v>
      </c>
      <c r="F57" s="2">
        <f t="shared" ca="1" si="11"/>
        <v>283.06616504672161</v>
      </c>
      <c r="G57">
        <f t="shared" si="13"/>
        <v>39</v>
      </c>
      <c r="H57" s="2">
        <f t="shared" ca="1" si="14"/>
        <v>8122.0617937893367</v>
      </c>
      <c r="I57" s="2">
        <f t="shared" ca="1" si="12"/>
        <v>223.00017657864393</v>
      </c>
    </row>
    <row r="58" spans="1:9">
      <c r="A58" s="2">
        <f t="shared" ca="1" si="4"/>
        <v>10053.981054708829</v>
      </c>
      <c r="B58" s="2">
        <f t="shared" ca="1" si="9"/>
        <v>132.53795113947197</v>
      </c>
      <c r="C58" s="2">
        <f t="shared" ca="1" si="5"/>
        <v>9852.0905760925252</v>
      </c>
      <c r="D58" s="2">
        <f t="shared" ca="1" si="10"/>
        <v>228.17338351313464</v>
      </c>
      <c r="E58" s="2">
        <f t="shared" ca="1" si="6"/>
        <v>10174.404526698925</v>
      </c>
      <c r="F58" s="2">
        <f t="shared" ca="1" si="11"/>
        <v>183.03741582591113</v>
      </c>
      <c r="G58">
        <f t="shared" si="13"/>
        <v>40</v>
      </c>
      <c r="H58" s="2">
        <f t="shared" ca="1" si="14"/>
        <v>8345.0619703679804</v>
      </c>
      <c r="I58" s="2">
        <f t="shared" ca="1" si="12"/>
        <v>132.53795113947197</v>
      </c>
    </row>
    <row r="59" spans="1:9">
      <c r="A59" s="2">
        <f t="shared" ca="1" si="4"/>
        <v>10186.5190058483</v>
      </c>
      <c r="B59" s="2">
        <f t="shared" ca="1" si="9"/>
        <v>257.56083180639342</v>
      </c>
      <c r="C59" s="2">
        <f t="shared" ca="1" si="5"/>
        <v>10080.26395960566</v>
      </c>
      <c r="D59" s="2">
        <f t="shared" ca="1" si="10"/>
        <v>289.7698746983948</v>
      </c>
      <c r="E59" s="2">
        <f t="shared" ca="1" si="6"/>
        <v>10357.441942524836</v>
      </c>
      <c r="F59" s="2">
        <f t="shared" ca="1" si="11"/>
        <v>376.98326630682135</v>
      </c>
      <c r="G59">
        <f t="shared" si="13"/>
        <v>41</v>
      </c>
      <c r="H59" s="2">
        <f t="shared" ca="1" si="14"/>
        <v>8477.5999215074517</v>
      </c>
      <c r="I59" s="2">
        <f t="shared" ca="1" si="12"/>
        <v>257.56083180639342</v>
      </c>
    </row>
    <row r="60" spans="1:9">
      <c r="A60" s="2">
        <f t="shared" ca="1" si="4"/>
        <v>10444.079837654694</v>
      </c>
      <c r="B60" s="2">
        <f t="shared" ca="1" si="9"/>
        <v>319.14279947307705</v>
      </c>
      <c r="C60" s="2">
        <f t="shared" ca="1" si="5"/>
        <v>10370.033834304055</v>
      </c>
      <c r="D60" s="2">
        <f t="shared" ca="1" si="10"/>
        <v>294.60948445812187</v>
      </c>
      <c r="E60" s="2">
        <f t="shared" ca="1" si="6"/>
        <v>10734.425208831657</v>
      </c>
      <c r="F60" s="2">
        <f t="shared" ca="1" si="11"/>
        <v>310.45917660639793</v>
      </c>
      <c r="G60">
        <f t="shared" si="13"/>
        <v>42</v>
      </c>
      <c r="H60" s="2">
        <f t="shared" ca="1" si="14"/>
        <v>8735.1607533138449</v>
      </c>
      <c r="I60" s="2">
        <f t="shared" ca="1" si="12"/>
        <v>294.60948445812187</v>
      </c>
    </row>
    <row r="61" spans="1:9">
      <c r="A61" s="2">
        <f t="shared" ca="1" si="4"/>
        <v>10763.22263712777</v>
      </c>
      <c r="B61" s="2">
        <f t="shared" ca="1" si="9"/>
        <v>232.6879219422014</v>
      </c>
      <c r="C61" s="2">
        <f t="shared" ca="1" si="5"/>
        <v>10664.643318762177</v>
      </c>
      <c r="D61" s="2">
        <f t="shared" ca="1" si="10"/>
        <v>171.61053220880288</v>
      </c>
      <c r="E61" s="2">
        <f t="shared" ca="1" si="6"/>
        <v>11044.884385438056</v>
      </c>
      <c r="F61" s="2">
        <f t="shared" ca="1" si="11"/>
        <v>228.52942872590449</v>
      </c>
      <c r="G61">
        <f t="shared" si="13"/>
        <v>43</v>
      </c>
      <c r="H61" s="2">
        <f t="shared" ca="1" si="14"/>
        <v>9029.770237771967</v>
      </c>
      <c r="I61" s="2">
        <f t="shared" ca="1" si="12"/>
        <v>171.61053220880288</v>
      </c>
    </row>
    <row r="62" spans="1:9">
      <c r="B62" s="2">
        <f t="shared" ca="1" si="9"/>
        <v>242.97176718998423</v>
      </c>
      <c r="D62" s="2">
        <f t="shared" ca="1" si="10"/>
        <v>274.51968870927345</v>
      </c>
      <c r="F62" s="2">
        <f t="shared" ca="1" si="11"/>
        <v>169.36544400041035</v>
      </c>
      <c r="G62">
        <f t="shared" si="13"/>
        <v>44</v>
      </c>
      <c r="H62" s="2">
        <f t="shared" ca="1" si="14"/>
        <v>9201.3807699807694</v>
      </c>
      <c r="I62" s="2">
        <f t="shared" ca="1" si="12"/>
        <v>169.36544400041035</v>
      </c>
    </row>
    <row r="63" spans="1:9">
      <c r="B63" s="2">
        <f t="shared" ca="1" si="9"/>
        <v>213.11751096555085</v>
      </c>
      <c r="D63" s="2">
        <f t="shared" ca="1" si="10"/>
        <v>310.30352536108632</v>
      </c>
      <c r="F63" s="2">
        <f t="shared" ca="1" si="11"/>
        <v>250.8723359493811</v>
      </c>
      <c r="G63">
        <f t="shared" si="13"/>
        <v>45</v>
      </c>
      <c r="H63" s="2">
        <f t="shared" ca="1" si="14"/>
        <v>9370.7462139811796</v>
      </c>
      <c r="I63" s="2">
        <f t="shared" ca="1" si="12"/>
        <v>213.11751096555085</v>
      </c>
    </row>
    <row r="64" spans="1:9">
      <c r="B64" s="2">
        <f t="shared" ca="1" si="9"/>
        <v>310.80867561681015</v>
      </c>
      <c r="D64" s="2">
        <f t="shared" ca="1" si="10"/>
        <v>231.86466855723091</v>
      </c>
      <c r="F64" s="2">
        <f t="shared" ca="1" si="11"/>
        <v>253.23468623416778</v>
      </c>
      <c r="G64">
        <f t="shared" si="13"/>
        <v>46</v>
      </c>
      <c r="H64" s="2">
        <f t="shared" ca="1" si="14"/>
        <v>9583.8637249467301</v>
      </c>
      <c r="I64" s="2">
        <f t="shared" ca="1" si="12"/>
        <v>231.86466855723091</v>
      </c>
    </row>
    <row r="65" spans="1:13">
      <c r="B65" s="2">
        <f t="shared" ca="1" si="9"/>
        <v>184.08067996425711</v>
      </c>
      <c r="D65" s="2">
        <f t="shared" ca="1" si="10"/>
        <v>312.7467612923345</v>
      </c>
      <c r="F65" s="2">
        <f t="shared" ca="1" si="11"/>
        <v>368.86896876231947</v>
      </c>
      <c r="G65">
        <f t="shared" si="13"/>
        <v>47</v>
      </c>
      <c r="H65" s="2">
        <f t="shared" ca="1" si="14"/>
        <v>9815.7283935039613</v>
      </c>
      <c r="I65" s="2">
        <f t="shared" ca="1" si="12"/>
        <v>184.08067996425711</v>
      </c>
    </row>
    <row r="66" spans="1:13">
      <c r="B66" s="2">
        <f t="shared" ca="1" si="9"/>
        <v>291.76341848508446</v>
      </c>
      <c r="D66" s="2">
        <f t="shared" ca="1" si="10"/>
        <v>247.00953724733822</v>
      </c>
      <c r="F66" s="2">
        <f t="shared" ca="1" si="11"/>
        <v>292.90637673532706</v>
      </c>
      <c r="G66">
        <f t="shared" si="13"/>
        <v>48</v>
      </c>
      <c r="H66" s="2">
        <f t="shared" ca="1" si="14"/>
        <v>9999.8090734682191</v>
      </c>
      <c r="I66" s="2">
        <f t="shared" ca="1" si="12"/>
        <v>247.00953724733822</v>
      </c>
    </row>
    <row r="67" spans="1:13">
      <c r="B67" s="2">
        <f t="shared" ca="1" si="9"/>
        <v>134.97248818112649</v>
      </c>
      <c r="D67" s="2">
        <f t="shared" ca="1" si="10"/>
        <v>381.68089976992843</v>
      </c>
      <c r="F67" s="2">
        <f t="shared" ca="1" si="11"/>
        <v>309.38573436084556</v>
      </c>
      <c r="G67">
        <f t="shared" si="13"/>
        <v>49</v>
      </c>
      <c r="H67" s="2">
        <f t="shared" ca="1" si="14"/>
        <v>10246.818610715558</v>
      </c>
      <c r="I67" s="2">
        <f t="shared" ca="1" si="12"/>
        <v>134.97248818112649</v>
      </c>
    </row>
    <row r="68" spans="1:13">
      <c r="B68" s="2">
        <f t="shared" ca="1" si="9"/>
        <v>224.12261831900264</v>
      </c>
      <c r="D68" s="2">
        <f t="shared" ca="1" si="10"/>
        <v>361.62000469667436</v>
      </c>
      <c r="F68" s="2">
        <f t="shared" ca="1" si="11"/>
        <v>270.03272936355432</v>
      </c>
      <c r="G68">
        <f t="shared" si="13"/>
        <v>50</v>
      </c>
      <c r="H68" s="2">
        <f t="shared" ca="1" si="14"/>
        <v>10381.791098896685</v>
      </c>
      <c r="I68" s="2">
        <f t="shared" ca="1" si="12"/>
        <v>224.12261831900264</v>
      </c>
    </row>
    <row r="69" spans="1:13">
      <c r="B69" s="2">
        <f t="shared" ca="1" si="9"/>
        <v>193.65434764666145</v>
      </c>
      <c r="D69" s="2">
        <f t="shared" ca="1" si="10"/>
        <v>326.99119426814838</v>
      </c>
      <c r="F69" s="2">
        <f t="shared" ca="1" si="11"/>
        <v>290.44157771374859</v>
      </c>
      <c r="G69">
        <f t="shared" si="13"/>
        <v>51</v>
      </c>
      <c r="H69" s="2">
        <f t="shared" ca="1" si="14"/>
        <v>10605.913717215688</v>
      </c>
      <c r="I69" s="2">
        <f t="shared" ca="1" si="12"/>
        <v>193.65434764666145</v>
      </c>
    </row>
    <row r="70" spans="1:13">
      <c r="B70" s="2">
        <f t="shared" ca="1" si="9"/>
        <v>327.97899757569297</v>
      </c>
      <c r="D70" s="2">
        <f t="shared" ca="1" si="10"/>
        <v>240.44779118944101</v>
      </c>
      <c r="F70" s="2">
        <f t="shared" ca="1" si="11"/>
        <v>317.63108839957431</v>
      </c>
      <c r="G70">
        <f t="shared" si="13"/>
        <v>52</v>
      </c>
      <c r="H70" s="2">
        <f t="shared" ca="1" si="14"/>
        <v>10799.568064862349</v>
      </c>
      <c r="I70" s="2">
        <f t="shared" ca="1" si="12"/>
        <v>240.44779118944101</v>
      </c>
    </row>
    <row r="71" spans="1:13">
      <c r="B71" s="2">
        <f t="shared" ca="1" si="9"/>
        <v>284.53990631627357</v>
      </c>
      <c r="D71" s="2">
        <f t="shared" ca="1" si="10"/>
        <v>209.86953089041148</v>
      </c>
      <c r="F71" s="2">
        <f t="shared" ca="1" si="11"/>
        <v>304.65577039726838</v>
      </c>
      <c r="G71">
        <f t="shared" si="13"/>
        <v>53</v>
      </c>
      <c r="H71" s="2">
        <f t="shared" ca="1" si="14"/>
        <v>11040.01585605179</v>
      </c>
      <c r="I71" s="2">
        <f t="shared" ca="1" si="12"/>
        <v>209.86953089041148</v>
      </c>
    </row>
    <row r="72" spans="1:13">
      <c r="B72" s="2">
        <f t="shared" ca="1" si="9"/>
        <v>256.68637769061377</v>
      </c>
      <c r="D72" s="2">
        <f t="shared" ca="1" si="10"/>
        <v>261.56329635829553</v>
      </c>
      <c r="F72" s="2">
        <f t="shared" ca="1" si="11"/>
        <v>194.56392585009448</v>
      </c>
      <c r="G72">
        <f t="shared" si="13"/>
        <v>54</v>
      </c>
      <c r="H72" s="2">
        <f t="shared" ca="1" si="14"/>
        <v>11249.885386942202</v>
      </c>
      <c r="I72" s="2">
        <f t="shared" ca="1" si="12"/>
        <v>194.56392585009448</v>
      </c>
    </row>
    <row r="73" spans="1:13">
      <c r="B73" s="2">
        <f t="shared" ca="1" si="9"/>
        <v>189.26662602986497</v>
      </c>
      <c r="D73" s="2">
        <f t="shared" ca="1" si="10"/>
        <v>308.80580943237351</v>
      </c>
      <c r="F73" s="2">
        <f t="shared" ca="1" si="11"/>
        <v>350.01839451640353</v>
      </c>
      <c r="G73">
        <f t="shared" si="13"/>
        <v>55</v>
      </c>
      <c r="H73" s="2">
        <f t="shared" ca="1" si="14"/>
        <v>11444.449312792296</v>
      </c>
      <c r="I73" s="2">
        <f t="shared" ca="1" si="12"/>
        <v>189.26662602986497</v>
      </c>
    </row>
    <row r="74" spans="1:13">
      <c r="B74" s="2">
        <f t="shared" ca="1" si="9"/>
        <v>245.59038514716156</v>
      </c>
      <c r="D74" s="2">
        <f t="shared" ca="1" si="10"/>
        <v>275.12090854592077</v>
      </c>
      <c r="F74" s="2">
        <f t="shared" ca="1" si="11"/>
        <v>220.47015307765062</v>
      </c>
      <c r="G74">
        <f t="shared" si="13"/>
        <v>56</v>
      </c>
      <c r="H74" s="2">
        <f t="shared" ca="1" si="14"/>
        <v>11633.715938822161</v>
      </c>
      <c r="I74" s="2">
        <f t="shared" ca="1" si="12"/>
        <v>220.47015307765062</v>
      </c>
    </row>
    <row r="78" spans="1:13">
      <c r="A78" s="8" t="s">
        <v>23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1" customFormat="1">
      <c r="A79" s="1" t="s">
        <v>18</v>
      </c>
      <c r="B79" s="1" t="s">
        <v>24</v>
      </c>
      <c r="F79" s="1" t="s">
        <v>25</v>
      </c>
      <c r="I79" s="1" t="s">
        <v>26</v>
      </c>
      <c r="J79">
        <f ca="1">SUM(I81:I190)</f>
        <v>178</v>
      </c>
      <c r="K79">
        <f ca="1">SUM(K81:K190)</f>
        <v>24</v>
      </c>
      <c r="L79">
        <f ca="1">SUM(L81:L190)</f>
        <v>47</v>
      </c>
      <c r="M79">
        <f ca="1">SUM(M81:M190)</f>
        <v>20</v>
      </c>
    </row>
    <row r="80" spans="1:13" s="1" customFormat="1">
      <c r="A80" s="1" t="s">
        <v>27</v>
      </c>
      <c r="B80" s="1" t="s">
        <v>19</v>
      </c>
      <c r="C80" s="1" t="s">
        <v>20</v>
      </c>
      <c r="D80" s="1" t="s">
        <v>21</v>
      </c>
      <c r="E80" s="1" t="s">
        <v>22</v>
      </c>
      <c r="F80" s="1" t="s">
        <v>19</v>
      </c>
      <c r="G80" s="1" t="s">
        <v>20</v>
      </c>
      <c r="H80" s="1" t="s">
        <v>21</v>
      </c>
      <c r="I80" s="1" t="s">
        <v>28</v>
      </c>
    </row>
    <row r="81" spans="1:13">
      <c r="A81" s="2">
        <v>0</v>
      </c>
      <c r="B81" s="2">
        <f ca="1">SQRT(-2*LOG(RAND()))*SIN(2*PI()*RAND())*$C$5+$C$4</f>
        <v>237.90987536617294</v>
      </c>
      <c r="C81" s="2">
        <f ca="1">SQRT(-2*LOG(RAND()))*SIN(2*PI()*RAND())*$C$5+$C$4</f>
        <v>333.90007164164308</v>
      </c>
      <c r="D81" s="2">
        <f ca="1">SQRT(-2*LOG(RAND()))*SIN(2*PI()*RAND())*$C$5+$C$4</f>
        <v>280.76510594674522</v>
      </c>
      <c r="E81" s="2">
        <f t="shared" ref="E81:E112" ca="1" si="15">MIN(B81:D81)</f>
        <v>237.90987536617294</v>
      </c>
      <c r="F81">
        <f t="shared" ref="F81:F112" ca="1" si="16">IF(OR($E81=B81,B81&gt;$C$4),1,0)</f>
        <v>1</v>
      </c>
      <c r="G81">
        <f t="shared" ref="G81:G112" ca="1" si="17">IF(OR($E81=C81,C81&gt;$C$4),1,0)</f>
        <v>1</v>
      </c>
      <c r="H81">
        <f t="shared" ref="H81:H112" ca="1" si="18">IF(OR($E81=D81,D81&gt;$C$4),1,0)</f>
        <v>1</v>
      </c>
      <c r="I81">
        <f t="shared" ref="I81:I112" ca="1" si="19">IF(A81&lt;=10000,SUM(F81:H81),0)</f>
        <v>3</v>
      </c>
      <c r="K81">
        <f t="shared" ref="K81:K112" ca="1" si="20">IF($I81=1,1,0)</f>
        <v>0</v>
      </c>
      <c r="L81">
        <f t="shared" ref="L81:L112" ca="1" si="21">IF($I81=2,1,0)</f>
        <v>0</v>
      </c>
      <c r="M81">
        <f t="shared" ref="M81:M112" ca="1" si="22">IF($I81=3,1,0)</f>
        <v>1</v>
      </c>
    </row>
    <row r="82" spans="1:13">
      <c r="A82" s="2">
        <f t="shared" ref="A82:A113" ca="1" si="23">A81+E81</f>
        <v>237.90987536617294</v>
      </c>
      <c r="B82" s="2">
        <f t="shared" ref="B82:B113" ca="1" si="24">IF(F81=1,SQRT(-2*LOG(RAND()))*SIN(2*PI()*RAND())*$C$5+$C$4,B81-$E81)</f>
        <v>313.46443310155382</v>
      </c>
      <c r="C82" s="2">
        <f t="shared" ref="C82:C113" ca="1" si="25">IF(G81=1,SQRT(-2*LOG(RAND()))*SIN(2*PI()*RAND())*$C$5+$C$4,C81-$E81)</f>
        <v>239.5684005914168</v>
      </c>
      <c r="D82" s="2">
        <f t="shared" ref="D82:D113" ca="1" si="26">IF(H81=1,SQRT(-2*LOG(RAND()))*SIN(2*PI()*RAND())*$C$5+$C$4,D81-$E81)</f>
        <v>357.26893049240687</v>
      </c>
      <c r="E82" s="2">
        <f t="shared" ca="1" si="15"/>
        <v>239.5684005914168</v>
      </c>
      <c r="F82">
        <f t="shared" ca="1" si="16"/>
        <v>1</v>
      </c>
      <c r="G82">
        <f t="shared" ca="1" si="17"/>
        <v>1</v>
      </c>
      <c r="H82">
        <f t="shared" ca="1" si="18"/>
        <v>1</v>
      </c>
      <c r="I82">
        <f t="shared" ca="1" si="19"/>
        <v>3</v>
      </c>
      <c r="K82">
        <f t="shared" ca="1" si="20"/>
        <v>0</v>
      </c>
      <c r="L82">
        <f t="shared" ca="1" si="21"/>
        <v>0</v>
      </c>
      <c r="M82">
        <f t="shared" ca="1" si="22"/>
        <v>1</v>
      </c>
    </row>
    <row r="83" spans="1:13">
      <c r="A83" s="2">
        <f t="shared" ca="1" si="23"/>
        <v>477.47827595758974</v>
      </c>
      <c r="B83" s="2">
        <f t="shared" ca="1" si="24"/>
        <v>317.25113916828741</v>
      </c>
      <c r="C83" s="2">
        <f t="shared" ca="1" si="25"/>
        <v>153.00955803125566</v>
      </c>
      <c r="D83" s="2">
        <f t="shared" ca="1" si="26"/>
        <v>194.78366443319729</v>
      </c>
      <c r="E83" s="2">
        <f t="shared" ca="1" si="15"/>
        <v>153.00955803125566</v>
      </c>
      <c r="F83">
        <f t="shared" ca="1" si="16"/>
        <v>1</v>
      </c>
      <c r="G83">
        <f t="shared" ca="1" si="17"/>
        <v>1</v>
      </c>
      <c r="H83">
        <f t="shared" ca="1" si="18"/>
        <v>0</v>
      </c>
      <c r="I83">
        <f t="shared" ca="1" si="19"/>
        <v>2</v>
      </c>
      <c r="K83">
        <f t="shared" ca="1" si="20"/>
        <v>0</v>
      </c>
      <c r="L83">
        <f t="shared" ca="1" si="21"/>
        <v>1</v>
      </c>
      <c r="M83">
        <f t="shared" ca="1" si="22"/>
        <v>0</v>
      </c>
    </row>
    <row r="84" spans="1:13">
      <c r="A84" s="2">
        <f t="shared" ca="1" si="23"/>
        <v>630.48783398884541</v>
      </c>
      <c r="B84" s="2">
        <f t="shared" ca="1" si="24"/>
        <v>218.4770240066083</v>
      </c>
      <c r="C84" s="2">
        <f t="shared" ca="1" si="25"/>
        <v>246.29198870172567</v>
      </c>
      <c r="D84" s="2">
        <f t="shared" ca="1" si="26"/>
        <v>41.774106401941623</v>
      </c>
      <c r="E84" s="2">
        <f t="shared" ca="1" si="15"/>
        <v>41.774106401941623</v>
      </c>
      <c r="F84">
        <f t="shared" ca="1" si="16"/>
        <v>0</v>
      </c>
      <c r="G84">
        <f t="shared" ca="1" si="17"/>
        <v>0</v>
      </c>
      <c r="H84">
        <f t="shared" ca="1" si="18"/>
        <v>1</v>
      </c>
      <c r="I84">
        <f t="shared" ca="1" si="19"/>
        <v>1</v>
      </c>
      <c r="K84">
        <f t="shared" ca="1" si="20"/>
        <v>1</v>
      </c>
      <c r="L84">
        <f t="shared" ca="1" si="21"/>
        <v>0</v>
      </c>
      <c r="M84">
        <f t="shared" ca="1" si="22"/>
        <v>0</v>
      </c>
    </row>
    <row r="85" spans="1:13">
      <c r="A85" s="2">
        <f t="shared" ca="1" si="23"/>
        <v>672.261940390787</v>
      </c>
      <c r="B85" s="2">
        <f t="shared" ca="1" si="24"/>
        <v>176.70291760466668</v>
      </c>
      <c r="C85" s="2">
        <f t="shared" ca="1" si="25"/>
        <v>204.51788229978405</v>
      </c>
      <c r="D85" s="2">
        <f t="shared" ca="1" si="26"/>
        <v>271.7110516796958</v>
      </c>
      <c r="E85" s="2">
        <f t="shared" ca="1" si="15"/>
        <v>176.70291760466668</v>
      </c>
      <c r="F85">
        <f t="shared" ca="1" si="16"/>
        <v>1</v>
      </c>
      <c r="G85">
        <f t="shared" ca="1" si="17"/>
        <v>0</v>
      </c>
      <c r="H85">
        <f t="shared" ca="1" si="18"/>
        <v>1</v>
      </c>
      <c r="I85">
        <f t="shared" ca="1" si="19"/>
        <v>2</v>
      </c>
      <c r="K85">
        <f t="shared" ca="1" si="20"/>
        <v>0</v>
      </c>
      <c r="L85">
        <f t="shared" ca="1" si="21"/>
        <v>1</v>
      </c>
      <c r="M85">
        <f t="shared" ca="1" si="22"/>
        <v>0</v>
      </c>
    </row>
    <row r="86" spans="1:13">
      <c r="A86" s="2">
        <f t="shared" ca="1" si="23"/>
        <v>848.96485799545371</v>
      </c>
      <c r="B86" s="2">
        <f t="shared" ca="1" si="24"/>
        <v>249.1258177399842</v>
      </c>
      <c r="C86" s="2">
        <f t="shared" ca="1" si="25"/>
        <v>27.814964695117368</v>
      </c>
      <c r="D86" s="2">
        <f t="shared" ca="1" si="26"/>
        <v>323.21594723141891</v>
      </c>
      <c r="E86" s="2">
        <f t="shared" ca="1" si="15"/>
        <v>27.814964695117368</v>
      </c>
      <c r="F86">
        <f t="shared" ca="1" si="16"/>
        <v>0</v>
      </c>
      <c r="G86">
        <f t="shared" ca="1" si="17"/>
        <v>1</v>
      </c>
      <c r="H86">
        <f t="shared" ca="1" si="18"/>
        <v>1</v>
      </c>
      <c r="I86">
        <f t="shared" ca="1" si="19"/>
        <v>2</v>
      </c>
      <c r="K86">
        <f t="shared" ca="1" si="20"/>
        <v>0</v>
      </c>
      <c r="L86">
        <f t="shared" ca="1" si="21"/>
        <v>1</v>
      </c>
      <c r="M86">
        <f t="shared" ca="1" si="22"/>
        <v>0</v>
      </c>
    </row>
    <row r="87" spans="1:13">
      <c r="A87" s="2">
        <f t="shared" ca="1" si="23"/>
        <v>876.77982269057111</v>
      </c>
      <c r="B87" s="2">
        <f t="shared" ca="1" si="24"/>
        <v>221.31085304486683</v>
      </c>
      <c r="C87" s="2">
        <f t="shared" ca="1" si="25"/>
        <v>178.62605108605399</v>
      </c>
      <c r="D87" s="2">
        <f t="shared" ca="1" si="26"/>
        <v>259.14014836876635</v>
      </c>
      <c r="E87" s="2">
        <f t="shared" ca="1" si="15"/>
        <v>178.62605108605399</v>
      </c>
      <c r="F87">
        <f t="shared" ca="1" si="16"/>
        <v>0</v>
      </c>
      <c r="G87">
        <f t="shared" ca="1" si="17"/>
        <v>1</v>
      </c>
      <c r="H87">
        <f t="shared" ca="1" si="18"/>
        <v>1</v>
      </c>
      <c r="I87">
        <f t="shared" ca="1" si="19"/>
        <v>2</v>
      </c>
      <c r="K87">
        <f t="shared" ca="1" si="20"/>
        <v>0</v>
      </c>
      <c r="L87">
        <f t="shared" ca="1" si="21"/>
        <v>1</v>
      </c>
      <c r="M87">
        <f t="shared" ca="1" si="22"/>
        <v>0</v>
      </c>
    </row>
    <row r="88" spans="1:13">
      <c r="A88" s="2">
        <f t="shared" ca="1" si="23"/>
        <v>1055.4058737766252</v>
      </c>
      <c r="B88" s="2">
        <f t="shared" ca="1" si="24"/>
        <v>42.684801958812841</v>
      </c>
      <c r="C88" s="2">
        <f t="shared" ca="1" si="25"/>
        <v>318.46947650304406</v>
      </c>
      <c r="D88" s="2">
        <f t="shared" ca="1" si="26"/>
        <v>235.60071446344321</v>
      </c>
      <c r="E88" s="2">
        <f t="shared" ca="1" si="15"/>
        <v>42.684801958812841</v>
      </c>
      <c r="F88">
        <f t="shared" ca="1" si="16"/>
        <v>1</v>
      </c>
      <c r="G88">
        <f t="shared" ca="1" si="17"/>
        <v>1</v>
      </c>
      <c r="H88">
        <f t="shared" ca="1" si="18"/>
        <v>0</v>
      </c>
      <c r="I88">
        <f t="shared" ca="1" si="19"/>
        <v>2</v>
      </c>
      <c r="K88">
        <f t="shared" ca="1" si="20"/>
        <v>0</v>
      </c>
      <c r="L88">
        <f t="shared" ca="1" si="21"/>
        <v>1</v>
      </c>
      <c r="M88">
        <f t="shared" ca="1" si="22"/>
        <v>0</v>
      </c>
    </row>
    <row r="89" spans="1:13">
      <c r="A89" s="2">
        <f t="shared" ca="1" si="23"/>
        <v>1098.090675735438</v>
      </c>
      <c r="B89" s="2">
        <f t="shared" ca="1" si="24"/>
        <v>308.97917136336582</v>
      </c>
      <c r="C89" s="2">
        <f t="shared" ca="1" si="25"/>
        <v>234.00875115695754</v>
      </c>
      <c r="D89" s="2">
        <f t="shared" ca="1" si="26"/>
        <v>192.91591250463037</v>
      </c>
      <c r="E89" s="2">
        <f t="shared" ca="1" si="15"/>
        <v>192.91591250463037</v>
      </c>
      <c r="F89">
        <f t="shared" ca="1" si="16"/>
        <v>1</v>
      </c>
      <c r="G89">
        <f t="shared" ca="1" si="17"/>
        <v>0</v>
      </c>
      <c r="H89">
        <f t="shared" ca="1" si="18"/>
        <v>1</v>
      </c>
      <c r="I89">
        <f t="shared" ca="1" si="19"/>
        <v>2</v>
      </c>
      <c r="K89">
        <f t="shared" ca="1" si="20"/>
        <v>0</v>
      </c>
      <c r="L89">
        <f t="shared" ca="1" si="21"/>
        <v>1</v>
      </c>
      <c r="M89">
        <f t="shared" ca="1" si="22"/>
        <v>0</v>
      </c>
    </row>
    <row r="90" spans="1:13">
      <c r="A90" s="2">
        <f t="shared" ca="1" si="23"/>
        <v>1291.0065882400684</v>
      </c>
      <c r="B90" s="2">
        <f t="shared" ca="1" si="24"/>
        <v>177.24240231156838</v>
      </c>
      <c r="C90" s="2">
        <f t="shared" ca="1" si="25"/>
        <v>41.092838652327174</v>
      </c>
      <c r="D90" s="2">
        <f t="shared" ca="1" si="26"/>
        <v>149.11315180045978</v>
      </c>
      <c r="E90" s="2">
        <f t="shared" ca="1" si="15"/>
        <v>41.092838652327174</v>
      </c>
      <c r="F90">
        <f t="shared" ca="1" si="16"/>
        <v>0</v>
      </c>
      <c r="G90">
        <f t="shared" ca="1" si="17"/>
        <v>1</v>
      </c>
      <c r="H90">
        <f t="shared" ca="1" si="18"/>
        <v>0</v>
      </c>
      <c r="I90">
        <f t="shared" ca="1" si="19"/>
        <v>1</v>
      </c>
      <c r="K90">
        <f t="shared" ca="1" si="20"/>
        <v>1</v>
      </c>
      <c r="L90">
        <f t="shared" ca="1" si="21"/>
        <v>0</v>
      </c>
      <c r="M90">
        <f t="shared" ca="1" si="22"/>
        <v>0</v>
      </c>
    </row>
    <row r="91" spans="1:13">
      <c r="A91" s="2">
        <f t="shared" ca="1" si="23"/>
        <v>1332.0994268923955</v>
      </c>
      <c r="B91" s="2">
        <f t="shared" ca="1" si="24"/>
        <v>136.14956365924121</v>
      </c>
      <c r="C91" s="2">
        <f t="shared" ca="1" si="25"/>
        <v>185.38971578742382</v>
      </c>
      <c r="D91" s="2">
        <f t="shared" ca="1" si="26"/>
        <v>108.0203131481326</v>
      </c>
      <c r="E91" s="2">
        <f t="shared" ca="1" si="15"/>
        <v>108.0203131481326</v>
      </c>
      <c r="F91">
        <f t="shared" ca="1" si="16"/>
        <v>0</v>
      </c>
      <c r="G91">
        <f t="shared" ca="1" si="17"/>
        <v>0</v>
      </c>
      <c r="H91">
        <f t="shared" ca="1" si="18"/>
        <v>1</v>
      </c>
      <c r="I91">
        <f t="shared" ca="1" si="19"/>
        <v>1</v>
      </c>
      <c r="K91">
        <f t="shared" ca="1" si="20"/>
        <v>1</v>
      </c>
      <c r="L91">
        <f t="shared" ca="1" si="21"/>
        <v>0</v>
      </c>
      <c r="M91">
        <f t="shared" ca="1" si="22"/>
        <v>0</v>
      </c>
    </row>
    <row r="92" spans="1:13">
      <c r="A92" s="2">
        <f t="shared" ca="1" si="23"/>
        <v>1440.1197400405281</v>
      </c>
      <c r="B92" s="2">
        <f t="shared" ca="1" si="24"/>
        <v>28.129250511108609</v>
      </c>
      <c r="C92" s="2">
        <f t="shared" ca="1" si="25"/>
        <v>77.369402639291224</v>
      </c>
      <c r="D92" s="2">
        <f t="shared" ca="1" si="26"/>
        <v>223.09288254512091</v>
      </c>
      <c r="E92" s="2">
        <f t="shared" ca="1" si="15"/>
        <v>28.129250511108609</v>
      </c>
      <c r="F92">
        <f t="shared" ca="1" si="16"/>
        <v>1</v>
      </c>
      <c r="G92">
        <f t="shared" ca="1" si="17"/>
        <v>0</v>
      </c>
      <c r="H92">
        <f t="shared" ca="1" si="18"/>
        <v>0</v>
      </c>
      <c r="I92">
        <f t="shared" ca="1" si="19"/>
        <v>1</v>
      </c>
      <c r="K92">
        <f t="shared" ca="1" si="20"/>
        <v>1</v>
      </c>
      <c r="L92">
        <f t="shared" ca="1" si="21"/>
        <v>0</v>
      </c>
      <c r="M92">
        <f t="shared" ca="1" si="22"/>
        <v>0</v>
      </c>
    </row>
    <row r="93" spans="1:13">
      <c r="A93" s="2">
        <f t="shared" ca="1" si="23"/>
        <v>1468.2489905516368</v>
      </c>
      <c r="B93" s="2">
        <f t="shared" ca="1" si="24"/>
        <v>232.0254224309634</v>
      </c>
      <c r="C93" s="2">
        <f t="shared" ca="1" si="25"/>
        <v>49.240152128182615</v>
      </c>
      <c r="D93" s="2">
        <f t="shared" ca="1" si="26"/>
        <v>194.96363203401231</v>
      </c>
      <c r="E93" s="2">
        <f t="shared" ca="1" si="15"/>
        <v>49.240152128182615</v>
      </c>
      <c r="F93">
        <f t="shared" ca="1" si="16"/>
        <v>0</v>
      </c>
      <c r="G93">
        <f t="shared" ca="1" si="17"/>
        <v>1</v>
      </c>
      <c r="H93">
        <f t="shared" ca="1" si="18"/>
        <v>0</v>
      </c>
      <c r="I93">
        <f t="shared" ca="1" si="19"/>
        <v>1</v>
      </c>
      <c r="K93">
        <f t="shared" ca="1" si="20"/>
        <v>1</v>
      </c>
      <c r="L93">
        <f t="shared" ca="1" si="21"/>
        <v>0</v>
      </c>
      <c r="M93">
        <f t="shared" ca="1" si="22"/>
        <v>0</v>
      </c>
    </row>
    <row r="94" spans="1:13">
      <c r="A94" s="2">
        <f t="shared" ca="1" si="23"/>
        <v>1517.4891426798195</v>
      </c>
      <c r="B94" s="2">
        <f t="shared" ca="1" si="24"/>
        <v>182.78527030278079</v>
      </c>
      <c r="C94" s="2">
        <f t="shared" ca="1" si="25"/>
        <v>144.44521804609127</v>
      </c>
      <c r="D94" s="2">
        <f t="shared" ca="1" si="26"/>
        <v>145.72347990582969</v>
      </c>
      <c r="E94" s="2">
        <f t="shared" ca="1" si="15"/>
        <v>144.44521804609127</v>
      </c>
      <c r="F94">
        <f t="shared" ca="1" si="16"/>
        <v>0</v>
      </c>
      <c r="G94">
        <f t="shared" ca="1" si="17"/>
        <v>1</v>
      </c>
      <c r="H94">
        <f t="shared" ca="1" si="18"/>
        <v>0</v>
      </c>
      <c r="I94">
        <f t="shared" ca="1" si="19"/>
        <v>1</v>
      </c>
      <c r="K94">
        <f t="shared" ca="1" si="20"/>
        <v>1</v>
      </c>
      <c r="L94">
        <f t="shared" ca="1" si="21"/>
        <v>0</v>
      </c>
      <c r="M94">
        <f t="shared" ca="1" si="22"/>
        <v>0</v>
      </c>
    </row>
    <row r="95" spans="1:13">
      <c r="A95" s="2">
        <f t="shared" ca="1" si="23"/>
        <v>1661.9343607259107</v>
      </c>
      <c r="B95" s="2">
        <f t="shared" ca="1" si="24"/>
        <v>38.340052256689518</v>
      </c>
      <c r="C95" s="2">
        <f t="shared" ca="1" si="25"/>
        <v>323.16062680800911</v>
      </c>
      <c r="D95" s="2">
        <f t="shared" ca="1" si="26"/>
        <v>1.2782618597384214</v>
      </c>
      <c r="E95" s="2">
        <f t="shared" ca="1" si="15"/>
        <v>1.2782618597384214</v>
      </c>
      <c r="F95">
        <f t="shared" ca="1" si="16"/>
        <v>0</v>
      </c>
      <c r="G95">
        <f t="shared" ca="1" si="17"/>
        <v>1</v>
      </c>
      <c r="H95">
        <f t="shared" ca="1" si="18"/>
        <v>1</v>
      </c>
      <c r="I95">
        <f t="shared" ca="1" si="19"/>
        <v>2</v>
      </c>
      <c r="K95">
        <f t="shared" ca="1" si="20"/>
        <v>0</v>
      </c>
      <c r="L95">
        <f t="shared" ca="1" si="21"/>
        <v>1</v>
      </c>
      <c r="M95">
        <f t="shared" ca="1" si="22"/>
        <v>0</v>
      </c>
    </row>
    <row r="96" spans="1:13">
      <c r="A96" s="2">
        <f t="shared" ca="1" si="23"/>
        <v>1663.2126225856491</v>
      </c>
      <c r="B96" s="2">
        <f t="shared" ca="1" si="24"/>
        <v>37.061790396951096</v>
      </c>
      <c r="C96" s="2">
        <f t="shared" ca="1" si="25"/>
        <v>192.86903215411928</v>
      </c>
      <c r="D96" s="2">
        <f t="shared" ca="1" si="26"/>
        <v>258.92508258090749</v>
      </c>
      <c r="E96" s="2">
        <f t="shared" ca="1" si="15"/>
        <v>37.061790396951096</v>
      </c>
      <c r="F96">
        <f t="shared" ca="1" si="16"/>
        <v>1</v>
      </c>
      <c r="G96">
        <f t="shared" ca="1" si="17"/>
        <v>0</v>
      </c>
      <c r="H96">
        <f t="shared" ca="1" si="18"/>
        <v>1</v>
      </c>
      <c r="I96">
        <f t="shared" ca="1" si="19"/>
        <v>2</v>
      </c>
      <c r="K96">
        <f t="shared" ca="1" si="20"/>
        <v>0</v>
      </c>
      <c r="L96">
        <f t="shared" ca="1" si="21"/>
        <v>1</v>
      </c>
      <c r="M96">
        <f t="shared" ca="1" si="22"/>
        <v>0</v>
      </c>
    </row>
    <row r="97" spans="1:13">
      <c r="A97" s="2">
        <f t="shared" ca="1" si="23"/>
        <v>1700.2744129826001</v>
      </c>
      <c r="B97" s="2">
        <f t="shared" ca="1" si="24"/>
        <v>237.11660750424824</v>
      </c>
      <c r="C97" s="2">
        <f t="shared" ca="1" si="25"/>
        <v>155.80724175716819</v>
      </c>
      <c r="D97" s="2">
        <f t="shared" ca="1" si="26"/>
        <v>210.90847846914647</v>
      </c>
      <c r="E97" s="2">
        <f t="shared" ca="1" si="15"/>
        <v>155.80724175716819</v>
      </c>
      <c r="F97">
        <f t="shared" ca="1" si="16"/>
        <v>0</v>
      </c>
      <c r="G97">
        <f t="shared" ca="1" si="17"/>
        <v>1</v>
      </c>
      <c r="H97">
        <f t="shared" ca="1" si="18"/>
        <v>0</v>
      </c>
      <c r="I97">
        <f t="shared" ca="1" si="19"/>
        <v>1</v>
      </c>
      <c r="K97">
        <f t="shared" ca="1" si="20"/>
        <v>1</v>
      </c>
      <c r="L97">
        <f t="shared" ca="1" si="21"/>
        <v>0</v>
      </c>
      <c r="M97">
        <f t="shared" ca="1" si="22"/>
        <v>0</v>
      </c>
    </row>
    <row r="98" spans="1:13">
      <c r="A98" s="2">
        <f t="shared" ca="1" si="23"/>
        <v>1856.0816547397683</v>
      </c>
      <c r="B98" s="2">
        <f t="shared" ca="1" si="24"/>
        <v>81.309365747080051</v>
      </c>
      <c r="C98" s="2">
        <f t="shared" ca="1" si="25"/>
        <v>150.39969515467956</v>
      </c>
      <c r="D98" s="2">
        <f t="shared" ca="1" si="26"/>
        <v>55.101236711978288</v>
      </c>
      <c r="E98" s="2">
        <f t="shared" ca="1" si="15"/>
        <v>55.101236711978288</v>
      </c>
      <c r="F98">
        <f t="shared" ca="1" si="16"/>
        <v>0</v>
      </c>
      <c r="G98">
        <f t="shared" ca="1" si="17"/>
        <v>0</v>
      </c>
      <c r="H98">
        <f t="shared" ca="1" si="18"/>
        <v>1</v>
      </c>
      <c r="I98">
        <f t="shared" ca="1" si="19"/>
        <v>1</v>
      </c>
      <c r="K98">
        <f t="shared" ca="1" si="20"/>
        <v>1</v>
      </c>
      <c r="L98">
        <f t="shared" ca="1" si="21"/>
        <v>0</v>
      </c>
      <c r="M98">
        <f t="shared" ca="1" si="22"/>
        <v>0</v>
      </c>
    </row>
    <row r="99" spans="1:13">
      <c r="A99" s="2">
        <f t="shared" ca="1" si="23"/>
        <v>1911.1828914517466</v>
      </c>
      <c r="B99" s="2">
        <f t="shared" ca="1" si="24"/>
        <v>26.208129035101763</v>
      </c>
      <c r="C99" s="2">
        <f t="shared" ca="1" si="25"/>
        <v>95.298458442701275</v>
      </c>
      <c r="D99" s="2">
        <f t="shared" ca="1" si="26"/>
        <v>210.78355596438206</v>
      </c>
      <c r="E99" s="2">
        <f t="shared" ca="1" si="15"/>
        <v>26.208129035101763</v>
      </c>
      <c r="F99">
        <f t="shared" ca="1" si="16"/>
        <v>1</v>
      </c>
      <c r="G99">
        <f t="shared" ca="1" si="17"/>
        <v>0</v>
      </c>
      <c r="H99">
        <f t="shared" ca="1" si="18"/>
        <v>0</v>
      </c>
      <c r="I99">
        <f t="shared" ca="1" si="19"/>
        <v>1</v>
      </c>
      <c r="K99">
        <f t="shared" ca="1" si="20"/>
        <v>1</v>
      </c>
      <c r="L99">
        <f t="shared" ca="1" si="21"/>
        <v>0</v>
      </c>
      <c r="M99">
        <f t="shared" ca="1" si="22"/>
        <v>0</v>
      </c>
    </row>
    <row r="100" spans="1:13">
      <c r="A100" s="2">
        <f t="shared" ca="1" si="23"/>
        <v>1937.3910204868484</v>
      </c>
      <c r="B100" s="2">
        <f t="shared" ca="1" si="24"/>
        <v>250.8976942166268</v>
      </c>
      <c r="C100" s="2">
        <f t="shared" ca="1" si="25"/>
        <v>69.090329407599512</v>
      </c>
      <c r="D100" s="2">
        <f t="shared" ca="1" si="26"/>
        <v>184.5754269292803</v>
      </c>
      <c r="E100" s="2">
        <f t="shared" ca="1" si="15"/>
        <v>69.090329407599512</v>
      </c>
      <c r="F100">
        <f t="shared" ca="1" si="16"/>
        <v>1</v>
      </c>
      <c r="G100">
        <f t="shared" ca="1" si="17"/>
        <v>1</v>
      </c>
      <c r="H100">
        <f t="shared" ca="1" si="18"/>
        <v>0</v>
      </c>
      <c r="I100">
        <f t="shared" ca="1" si="19"/>
        <v>2</v>
      </c>
      <c r="K100">
        <f t="shared" ca="1" si="20"/>
        <v>0</v>
      </c>
      <c r="L100">
        <f t="shared" ca="1" si="21"/>
        <v>1</v>
      </c>
      <c r="M100">
        <f t="shared" ca="1" si="22"/>
        <v>0</v>
      </c>
    </row>
    <row r="101" spans="1:13">
      <c r="A101" s="2">
        <f t="shared" ca="1" si="23"/>
        <v>2006.4813498944479</v>
      </c>
      <c r="B101" s="2">
        <f t="shared" ca="1" si="24"/>
        <v>170.28006938650736</v>
      </c>
      <c r="C101" s="2">
        <f t="shared" ca="1" si="25"/>
        <v>337.40802661019501</v>
      </c>
      <c r="D101" s="2">
        <f t="shared" ca="1" si="26"/>
        <v>115.48509752168079</v>
      </c>
      <c r="E101" s="2">
        <f t="shared" ca="1" si="15"/>
        <v>115.48509752168079</v>
      </c>
      <c r="F101">
        <f t="shared" ca="1" si="16"/>
        <v>0</v>
      </c>
      <c r="G101">
        <f t="shared" ca="1" si="17"/>
        <v>1</v>
      </c>
      <c r="H101">
        <f t="shared" ca="1" si="18"/>
        <v>1</v>
      </c>
      <c r="I101">
        <f t="shared" ca="1" si="19"/>
        <v>2</v>
      </c>
      <c r="K101">
        <f t="shared" ca="1" si="20"/>
        <v>0</v>
      </c>
      <c r="L101">
        <f t="shared" ca="1" si="21"/>
        <v>1</v>
      </c>
      <c r="M101">
        <f t="shared" ca="1" si="22"/>
        <v>0</v>
      </c>
    </row>
    <row r="102" spans="1:13">
      <c r="A102" s="2">
        <f t="shared" ca="1" si="23"/>
        <v>2121.9664474161286</v>
      </c>
      <c r="B102" s="2">
        <f t="shared" ca="1" si="24"/>
        <v>54.794971864826579</v>
      </c>
      <c r="C102" s="2">
        <f t="shared" ca="1" si="25"/>
        <v>274.7344444078102</v>
      </c>
      <c r="D102" s="2">
        <f t="shared" ca="1" si="26"/>
        <v>236.54895051198588</v>
      </c>
      <c r="E102" s="2">
        <f t="shared" ca="1" si="15"/>
        <v>54.794971864826579</v>
      </c>
      <c r="F102">
        <f t="shared" ca="1" si="16"/>
        <v>1</v>
      </c>
      <c r="G102">
        <f t="shared" ca="1" si="17"/>
        <v>1</v>
      </c>
      <c r="H102">
        <f t="shared" ca="1" si="18"/>
        <v>0</v>
      </c>
      <c r="I102">
        <f t="shared" ca="1" si="19"/>
        <v>2</v>
      </c>
      <c r="K102">
        <f t="shared" ca="1" si="20"/>
        <v>0</v>
      </c>
      <c r="L102">
        <f t="shared" ca="1" si="21"/>
        <v>1</v>
      </c>
      <c r="M102">
        <f t="shared" ca="1" si="22"/>
        <v>0</v>
      </c>
    </row>
    <row r="103" spans="1:13">
      <c r="A103" s="2">
        <f t="shared" ca="1" si="23"/>
        <v>2176.7614192809551</v>
      </c>
      <c r="B103" s="2">
        <f t="shared" ca="1" si="24"/>
        <v>288.38345141673437</v>
      </c>
      <c r="C103" s="2">
        <f t="shared" ca="1" si="25"/>
        <v>257.88560873886331</v>
      </c>
      <c r="D103" s="2">
        <f t="shared" ca="1" si="26"/>
        <v>181.7539786471593</v>
      </c>
      <c r="E103" s="2">
        <f t="shared" ca="1" si="15"/>
        <v>181.7539786471593</v>
      </c>
      <c r="F103">
        <f t="shared" ca="1" si="16"/>
        <v>1</v>
      </c>
      <c r="G103">
        <f t="shared" ca="1" si="17"/>
        <v>1</v>
      </c>
      <c r="H103">
        <f t="shared" ca="1" si="18"/>
        <v>1</v>
      </c>
      <c r="I103">
        <f t="shared" ca="1" si="19"/>
        <v>3</v>
      </c>
      <c r="K103">
        <f t="shared" ca="1" si="20"/>
        <v>0</v>
      </c>
      <c r="L103">
        <f t="shared" ca="1" si="21"/>
        <v>0</v>
      </c>
      <c r="M103">
        <f t="shared" ca="1" si="22"/>
        <v>1</v>
      </c>
    </row>
    <row r="104" spans="1:13">
      <c r="A104" s="2">
        <f t="shared" ca="1" si="23"/>
        <v>2358.5153979281145</v>
      </c>
      <c r="B104" s="2">
        <f t="shared" ca="1" si="24"/>
        <v>173.71663576035951</v>
      </c>
      <c r="C104" s="2">
        <f t="shared" ca="1" si="25"/>
        <v>334.67246555357508</v>
      </c>
      <c r="D104" s="2">
        <f t="shared" ca="1" si="26"/>
        <v>301.09756544388125</v>
      </c>
      <c r="E104" s="2">
        <f t="shared" ca="1" si="15"/>
        <v>173.71663576035951</v>
      </c>
      <c r="F104">
        <f t="shared" ca="1" si="16"/>
        <v>1</v>
      </c>
      <c r="G104">
        <f t="shared" ca="1" si="17"/>
        <v>1</v>
      </c>
      <c r="H104">
        <f t="shared" ca="1" si="18"/>
        <v>1</v>
      </c>
      <c r="I104">
        <f t="shared" ca="1" si="19"/>
        <v>3</v>
      </c>
      <c r="K104">
        <f t="shared" ca="1" si="20"/>
        <v>0</v>
      </c>
      <c r="L104">
        <f t="shared" ca="1" si="21"/>
        <v>0</v>
      </c>
      <c r="M104">
        <f t="shared" ca="1" si="22"/>
        <v>1</v>
      </c>
    </row>
    <row r="105" spans="1:13">
      <c r="A105" s="2">
        <f t="shared" ca="1" si="23"/>
        <v>2532.2320336884741</v>
      </c>
      <c r="B105" s="2">
        <f t="shared" ca="1" si="24"/>
        <v>275.56980407657744</v>
      </c>
      <c r="C105" s="2">
        <f t="shared" ca="1" si="25"/>
        <v>221.14652595206215</v>
      </c>
      <c r="D105" s="2">
        <f t="shared" ca="1" si="26"/>
        <v>134.429232063283</v>
      </c>
      <c r="E105" s="2">
        <f t="shared" ca="1" si="15"/>
        <v>134.429232063283</v>
      </c>
      <c r="F105">
        <f t="shared" ca="1" si="16"/>
        <v>1</v>
      </c>
      <c r="G105">
        <f t="shared" ca="1" si="17"/>
        <v>0</v>
      </c>
      <c r="H105">
        <f t="shared" ca="1" si="18"/>
        <v>1</v>
      </c>
      <c r="I105">
        <f t="shared" ca="1" si="19"/>
        <v>2</v>
      </c>
      <c r="K105">
        <f t="shared" ca="1" si="20"/>
        <v>0</v>
      </c>
      <c r="L105">
        <f t="shared" ca="1" si="21"/>
        <v>1</v>
      </c>
      <c r="M105">
        <f t="shared" ca="1" si="22"/>
        <v>0</v>
      </c>
    </row>
    <row r="106" spans="1:13">
      <c r="A106" s="2">
        <f t="shared" ca="1" si="23"/>
        <v>2666.6612657517571</v>
      </c>
      <c r="B106" s="2">
        <f t="shared" ca="1" si="24"/>
        <v>185.21433351888533</v>
      </c>
      <c r="C106" s="2">
        <f t="shared" ca="1" si="25"/>
        <v>86.717293888779153</v>
      </c>
      <c r="D106" s="2">
        <f t="shared" ca="1" si="26"/>
        <v>297.78669853017033</v>
      </c>
      <c r="E106" s="2">
        <f t="shared" ca="1" si="15"/>
        <v>86.717293888779153</v>
      </c>
      <c r="F106">
        <f t="shared" ca="1" si="16"/>
        <v>0</v>
      </c>
      <c r="G106">
        <f t="shared" ca="1" si="17"/>
        <v>1</v>
      </c>
      <c r="H106">
        <f t="shared" ca="1" si="18"/>
        <v>1</v>
      </c>
      <c r="I106">
        <f t="shared" ca="1" si="19"/>
        <v>2</v>
      </c>
      <c r="K106">
        <f t="shared" ca="1" si="20"/>
        <v>0</v>
      </c>
      <c r="L106">
        <f t="shared" ca="1" si="21"/>
        <v>1</v>
      </c>
      <c r="M106">
        <f t="shared" ca="1" si="22"/>
        <v>0</v>
      </c>
    </row>
    <row r="107" spans="1:13">
      <c r="A107" s="2">
        <f t="shared" ca="1" si="23"/>
        <v>2753.3785596405364</v>
      </c>
      <c r="B107" s="2">
        <f t="shared" ca="1" si="24"/>
        <v>98.497039630106173</v>
      </c>
      <c r="C107" s="2">
        <f t="shared" ca="1" si="25"/>
        <v>188.50110556806919</v>
      </c>
      <c r="D107" s="2">
        <f t="shared" ca="1" si="26"/>
        <v>255.78859270211436</v>
      </c>
      <c r="E107" s="2">
        <f t="shared" ca="1" si="15"/>
        <v>98.497039630106173</v>
      </c>
      <c r="F107">
        <f t="shared" ca="1" si="16"/>
        <v>1</v>
      </c>
      <c r="G107">
        <f t="shared" ca="1" si="17"/>
        <v>0</v>
      </c>
      <c r="H107">
        <f t="shared" ca="1" si="18"/>
        <v>1</v>
      </c>
      <c r="I107">
        <f t="shared" ca="1" si="19"/>
        <v>2</v>
      </c>
      <c r="K107">
        <f t="shared" ca="1" si="20"/>
        <v>0</v>
      </c>
      <c r="L107">
        <f t="shared" ca="1" si="21"/>
        <v>1</v>
      </c>
      <c r="M107">
        <f t="shared" ca="1" si="22"/>
        <v>0</v>
      </c>
    </row>
    <row r="108" spans="1:13">
      <c r="A108" s="2">
        <f t="shared" ca="1" si="23"/>
        <v>2851.8755992706424</v>
      </c>
      <c r="B108" s="2">
        <f t="shared" ca="1" si="24"/>
        <v>194.26515894888342</v>
      </c>
      <c r="C108" s="2">
        <f t="shared" ca="1" si="25"/>
        <v>90.00406593796302</v>
      </c>
      <c r="D108" s="2">
        <f t="shared" ca="1" si="26"/>
        <v>241.46755211361389</v>
      </c>
      <c r="E108" s="2">
        <f t="shared" ca="1" si="15"/>
        <v>90.00406593796302</v>
      </c>
      <c r="F108">
        <f t="shared" ca="1" si="16"/>
        <v>0</v>
      </c>
      <c r="G108">
        <f t="shared" ca="1" si="17"/>
        <v>1</v>
      </c>
      <c r="H108">
        <f t="shared" ca="1" si="18"/>
        <v>0</v>
      </c>
      <c r="I108">
        <f t="shared" ca="1" si="19"/>
        <v>1</v>
      </c>
      <c r="K108">
        <f t="shared" ca="1" si="20"/>
        <v>1</v>
      </c>
      <c r="L108">
        <f t="shared" ca="1" si="21"/>
        <v>0</v>
      </c>
      <c r="M108">
        <f t="shared" ca="1" si="22"/>
        <v>0</v>
      </c>
    </row>
    <row r="109" spans="1:13">
      <c r="A109" s="2">
        <f t="shared" ca="1" si="23"/>
        <v>2941.8796652086053</v>
      </c>
      <c r="B109" s="2">
        <f t="shared" ca="1" si="24"/>
        <v>104.2610930109204</v>
      </c>
      <c r="C109" s="2">
        <f t="shared" ca="1" si="25"/>
        <v>235.67104098077459</v>
      </c>
      <c r="D109" s="2">
        <f t="shared" ca="1" si="26"/>
        <v>151.46348617565087</v>
      </c>
      <c r="E109" s="2">
        <f t="shared" ca="1" si="15"/>
        <v>104.2610930109204</v>
      </c>
      <c r="F109">
        <f t="shared" ca="1" si="16"/>
        <v>1</v>
      </c>
      <c r="G109">
        <f t="shared" ca="1" si="17"/>
        <v>0</v>
      </c>
      <c r="H109">
        <f t="shared" ca="1" si="18"/>
        <v>0</v>
      </c>
      <c r="I109">
        <f t="shared" ca="1" si="19"/>
        <v>1</v>
      </c>
      <c r="K109">
        <f t="shared" ca="1" si="20"/>
        <v>1</v>
      </c>
      <c r="L109">
        <f t="shared" ca="1" si="21"/>
        <v>0</v>
      </c>
      <c r="M109">
        <f t="shared" ca="1" si="22"/>
        <v>0</v>
      </c>
    </row>
    <row r="110" spans="1:13">
      <c r="A110" s="2">
        <f t="shared" ca="1" si="23"/>
        <v>3046.1407582195257</v>
      </c>
      <c r="B110" s="2">
        <f t="shared" ca="1" si="24"/>
        <v>294.14859808699043</v>
      </c>
      <c r="C110" s="2">
        <f t="shared" ca="1" si="25"/>
        <v>131.40994796985419</v>
      </c>
      <c r="D110" s="2">
        <f t="shared" ca="1" si="26"/>
        <v>47.202393164730466</v>
      </c>
      <c r="E110" s="2">
        <f t="shared" ca="1" si="15"/>
        <v>47.202393164730466</v>
      </c>
      <c r="F110">
        <f t="shared" ca="1" si="16"/>
        <v>1</v>
      </c>
      <c r="G110">
        <f t="shared" ca="1" si="17"/>
        <v>0</v>
      </c>
      <c r="H110">
        <f t="shared" ca="1" si="18"/>
        <v>1</v>
      </c>
      <c r="I110">
        <f t="shared" ca="1" si="19"/>
        <v>2</v>
      </c>
      <c r="K110">
        <f t="shared" ca="1" si="20"/>
        <v>0</v>
      </c>
      <c r="L110">
        <f t="shared" ca="1" si="21"/>
        <v>1</v>
      </c>
      <c r="M110">
        <f t="shared" ca="1" si="22"/>
        <v>0</v>
      </c>
    </row>
    <row r="111" spans="1:13">
      <c r="A111" s="2">
        <f t="shared" ca="1" si="23"/>
        <v>3093.3431513842561</v>
      </c>
      <c r="B111" s="2">
        <f t="shared" ca="1" si="24"/>
        <v>273.53513514084227</v>
      </c>
      <c r="C111" s="2">
        <f t="shared" ca="1" si="25"/>
        <v>84.207554805123721</v>
      </c>
      <c r="D111" s="2">
        <f t="shared" ca="1" si="26"/>
        <v>114.38704087621048</v>
      </c>
      <c r="E111" s="2">
        <f t="shared" ca="1" si="15"/>
        <v>84.207554805123721</v>
      </c>
      <c r="F111">
        <f t="shared" ca="1" si="16"/>
        <v>1</v>
      </c>
      <c r="G111">
        <f t="shared" ca="1" si="17"/>
        <v>1</v>
      </c>
      <c r="H111">
        <f t="shared" ca="1" si="18"/>
        <v>0</v>
      </c>
      <c r="I111">
        <f t="shared" ca="1" si="19"/>
        <v>2</v>
      </c>
      <c r="K111">
        <f t="shared" ca="1" si="20"/>
        <v>0</v>
      </c>
      <c r="L111">
        <f t="shared" ca="1" si="21"/>
        <v>1</v>
      </c>
      <c r="M111">
        <f t="shared" ca="1" si="22"/>
        <v>0</v>
      </c>
    </row>
    <row r="112" spans="1:13">
      <c r="A112" s="2">
        <f t="shared" ca="1" si="23"/>
        <v>3177.55070618938</v>
      </c>
      <c r="B112" s="2">
        <f t="shared" ca="1" si="24"/>
        <v>242.49202592872513</v>
      </c>
      <c r="C112" s="2">
        <f t="shared" ca="1" si="25"/>
        <v>288.48247567828702</v>
      </c>
      <c r="D112" s="2">
        <f t="shared" ca="1" si="26"/>
        <v>30.179486071086757</v>
      </c>
      <c r="E112" s="2">
        <f t="shared" ca="1" si="15"/>
        <v>30.179486071086757</v>
      </c>
      <c r="F112">
        <f t="shared" ca="1" si="16"/>
        <v>0</v>
      </c>
      <c r="G112">
        <f t="shared" ca="1" si="17"/>
        <v>1</v>
      </c>
      <c r="H112">
        <f t="shared" ca="1" si="18"/>
        <v>1</v>
      </c>
      <c r="I112">
        <f t="shared" ca="1" si="19"/>
        <v>2</v>
      </c>
      <c r="K112">
        <f t="shared" ca="1" si="20"/>
        <v>0</v>
      </c>
      <c r="L112">
        <f t="shared" ca="1" si="21"/>
        <v>1</v>
      </c>
      <c r="M112">
        <f t="shared" ca="1" si="22"/>
        <v>0</v>
      </c>
    </row>
    <row r="113" spans="1:13">
      <c r="A113" s="2">
        <f t="shared" ca="1" si="23"/>
        <v>3207.7301922604665</v>
      </c>
      <c r="B113" s="2">
        <f t="shared" ca="1" si="24"/>
        <v>212.31253985763837</v>
      </c>
      <c r="C113" s="2">
        <f t="shared" ca="1" si="25"/>
        <v>145.32066741442137</v>
      </c>
      <c r="D113" s="2">
        <f t="shared" ca="1" si="26"/>
        <v>217.88582326970533</v>
      </c>
      <c r="E113" s="2">
        <f t="shared" ref="E113:E144" ca="1" si="27">MIN(B113:D113)</f>
        <v>145.32066741442137</v>
      </c>
      <c r="F113">
        <f t="shared" ref="F113:F144" ca="1" si="28">IF(OR($E113=B113,B113&gt;$C$4),1,0)</f>
        <v>0</v>
      </c>
      <c r="G113">
        <f t="shared" ref="G113:G144" ca="1" si="29">IF(OR($E113=C113,C113&gt;$C$4),1,0)</f>
        <v>1</v>
      </c>
      <c r="H113">
        <f t="shared" ref="H113:H144" ca="1" si="30">IF(OR($E113=D113,D113&gt;$C$4),1,0)</f>
        <v>0</v>
      </c>
      <c r="I113">
        <f t="shared" ref="I113:I144" ca="1" si="31">IF(A113&lt;=10000,SUM(F113:H113),0)</f>
        <v>1</v>
      </c>
      <c r="K113">
        <f t="shared" ref="K113:K144" ca="1" si="32">IF($I113=1,1,0)</f>
        <v>1</v>
      </c>
      <c r="L113">
        <f t="shared" ref="L113:L144" ca="1" si="33">IF($I113=2,1,0)</f>
        <v>0</v>
      </c>
      <c r="M113">
        <f t="shared" ref="M113:M144" ca="1" si="34">IF($I113=3,1,0)</f>
        <v>0</v>
      </c>
    </row>
    <row r="114" spans="1:13">
      <c r="A114" s="2">
        <f t="shared" ref="A114:A145" ca="1" si="35">A113+E113</f>
        <v>3353.0508596748878</v>
      </c>
      <c r="B114" s="2">
        <f t="shared" ref="B114:B145" ca="1" si="36">IF(F113=1,SQRT(-2*LOG(RAND()))*SIN(2*PI()*RAND())*$C$5+$C$4,B113-$E113)</f>
        <v>66.991872443217005</v>
      </c>
      <c r="C114" s="2">
        <f t="shared" ref="C114:C145" ca="1" si="37">IF(G113=1,SQRT(-2*LOG(RAND()))*SIN(2*PI()*RAND())*$C$5+$C$4,C113-$E113)</f>
        <v>175.89709370004414</v>
      </c>
      <c r="D114" s="2">
        <f t="shared" ref="D114:D145" ca="1" si="38">IF(H113=1,SQRT(-2*LOG(RAND()))*SIN(2*PI()*RAND())*$C$5+$C$4,D113-$E113)</f>
        <v>72.565155855283962</v>
      </c>
      <c r="E114" s="2">
        <f t="shared" ca="1" si="27"/>
        <v>66.991872443217005</v>
      </c>
      <c r="F114">
        <f t="shared" ca="1" si="28"/>
        <v>1</v>
      </c>
      <c r="G114">
        <f t="shared" ca="1" si="29"/>
        <v>0</v>
      </c>
      <c r="H114">
        <f t="shared" ca="1" si="30"/>
        <v>0</v>
      </c>
      <c r="I114">
        <f t="shared" ca="1" si="31"/>
        <v>1</v>
      </c>
      <c r="K114">
        <f t="shared" ca="1" si="32"/>
        <v>1</v>
      </c>
      <c r="L114">
        <f t="shared" ca="1" si="33"/>
        <v>0</v>
      </c>
      <c r="M114">
        <f t="shared" ca="1" si="34"/>
        <v>0</v>
      </c>
    </row>
    <row r="115" spans="1:13">
      <c r="A115" s="2">
        <f t="shared" ca="1" si="35"/>
        <v>3420.0427321181046</v>
      </c>
      <c r="B115" s="2">
        <f t="shared" ca="1" si="36"/>
        <v>253.12963668473503</v>
      </c>
      <c r="C115" s="2">
        <f t="shared" ca="1" si="37"/>
        <v>108.90522125682713</v>
      </c>
      <c r="D115" s="2">
        <f t="shared" ca="1" si="38"/>
        <v>5.5732834120669565</v>
      </c>
      <c r="E115" s="2">
        <f t="shared" ca="1" si="27"/>
        <v>5.5732834120669565</v>
      </c>
      <c r="F115">
        <f t="shared" ca="1" si="28"/>
        <v>1</v>
      </c>
      <c r="G115">
        <f t="shared" ca="1" si="29"/>
        <v>0</v>
      </c>
      <c r="H115">
        <f t="shared" ca="1" si="30"/>
        <v>1</v>
      </c>
      <c r="I115">
        <f t="shared" ca="1" si="31"/>
        <v>2</v>
      </c>
      <c r="K115">
        <f t="shared" ca="1" si="32"/>
        <v>0</v>
      </c>
      <c r="L115">
        <f t="shared" ca="1" si="33"/>
        <v>1</v>
      </c>
      <c r="M115">
        <f t="shared" ca="1" si="34"/>
        <v>0</v>
      </c>
    </row>
    <row r="116" spans="1:13">
      <c r="A116" s="2">
        <f t="shared" ca="1" si="35"/>
        <v>3425.6160155301714</v>
      </c>
      <c r="B116" s="2">
        <f t="shared" ca="1" si="36"/>
        <v>158.70889499444334</v>
      </c>
      <c r="C116" s="2">
        <f t="shared" ca="1" si="37"/>
        <v>103.33193784476018</v>
      </c>
      <c r="D116" s="2">
        <f t="shared" ca="1" si="38"/>
        <v>240.42580870334888</v>
      </c>
      <c r="E116" s="2">
        <f t="shared" ca="1" si="27"/>
        <v>103.33193784476018</v>
      </c>
      <c r="F116">
        <f t="shared" ca="1" si="28"/>
        <v>0</v>
      </c>
      <c r="G116">
        <f t="shared" ca="1" si="29"/>
        <v>1</v>
      </c>
      <c r="H116">
        <f t="shared" ca="1" si="30"/>
        <v>0</v>
      </c>
      <c r="I116">
        <f t="shared" ca="1" si="31"/>
        <v>1</v>
      </c>
      <c r="K116">
        <f t="shared" ca="1" si="32"/>
        <v>1</v>
      </c>
      <c r="L116">
        <f t="shared" ca="1" si="33"/>
        <v>0</v>
      </c>
      <c r="M116">
        <f t="shared" ca="1" si="34"/>
        <v>0</v>
      </c>
    </row>
    <row r="117" spans="1:13">
      <c r="A117" s="2">
        <f t="shared" ca="1" si="35"/>
        <v>3528.9479533749313</v>
      </c>
      <c r="B117" s="2">
        <f t="shared" ca="1" si="36"/>
        <v>55.376957149683165</v>
      </c>
      <c r="C117" s="2">
        <f t="shared" ca="1" si="37"/>
        <v>263.26841146504773</v>
      </c>
      <c r="D117" s="2">
        <f t="shared" ca="1" si="38"/>
        <v>137.0938708585887</v>
      </c>
      <c r="E117" s="2">
        <f t="shared" ca="1" si="27"/>
        <v>55.376957149683165</v>
      </c>
      <c r="F117">
        <f t="shared" ca="1" si="28"/>
        <v>1</v>
      </c>
      <c r="G117">
        <f t="shared" ca="1" si="29"/>
        <v>1</v>
      </c>
      <c r="H117">
        <f t="shared" ca="1" si="30"/>
        <v>0</v>
      </c>
      <c r="I117">
        <f t="shared" ca="1" si="31"/>
        <v>2</v>
      </c>
      <c r="K117">
        <f t="shared" ca="1" si="32"/>
        <v>0</v>
      </c>
      <c r="L117">
        <f t="shared" ca="1" si="33"/>
        <v>1</v>
      </c>
      <c r="M117">
        <f t="shared" ca="1" si="34"/>
        <v>0</v>
      </c>
    </row>
    <row r="118" spans="1:13">
      <c r="A118" s="2">
        <f t="shared" ca="1" si="35"/>
        <v>3584.3249105246146</v>
      </c>
      <c r="B118" s="2">
        <f t="shared" ca="1" si="36"/>
        <v>316.63064797305424</v>
      </c>
      <c r="C118" s="2">
        <f t="shared" ca="1" si="37"/>
        <v>316.90895949340035</v>
      </c>
      <c r="D118" s="2">
        <f t="shared" ca="1" si="38"/>
        <v>81.716913708905537</v>
      </c>
      <c r="E118" s="2">
        <f t="shared" ca="1" si="27"/>
        <v>81.716913708905537</v>
      </c>
      <c r="F118">
        <f t="shared" ca="1" si="28"/>
        <v>1</v>
      </c>
      <c r="G118">
        <f t="shared" ca="1" si="29"/>
        <v>1</v>
      </c>
      <c r="H118">
        <f t="shared" ca="1" si="30"/>
        <v>1</v>
      </c>
      <c r="I118">
        <f t="shared" ca="1" si="31"/>
        <v>3</v>
      </c>
      <c r="K118">
        <f t="shared" ca="1" si="32"/>
        <v>0</v>
      </c>
      <c r="L118">
        <f t="shared" ca="1" si="33"/>
        <v>0</v>
      </c>
      <c r="M118">
        <f t="shared" ca="1" si="34"/>
        <v>1</v>
      </c>
    </row>
    <row r="119" spans="1:13">
      <c r="A119" s="2">
        <f t="shared" ca="1" si="35"/>
        <v>3666.0418242335199</v>
      </c>
      <c r="B119" s="2">
        <f t="shared" ca="1" si="36"/>
        <v>305.61663811233228</v>
      </c>
      <c r="C119" s="2">
        <f t="shared" ca="1" si="37"/>
        <v>314.83178168834257</v>
      </c>
      <c r="D119" s="2">
        <f t="shared" ca="1" si="38"/>
        <v>326.76998347722497</v>
      </c>
      <c r="E119" s="2">
        <f t="shared" ca="1" si="27"/>
        <v>305.61663811233228</v>
      </c>
      <c r="F119">
        <f t="shared" ca="1" si="28"/>
        <v>1</v>
      </c>
      <c r="G119">
        <f t="shared" ca="1" si="29"/>
        <v>1</v>
      </c>
      <c r="H119">
        <f t="shared" ca="1" si="30"/>
        <v>1</v>
      </c>
      <c r="I119">
        <f t="shared" ca="1" si="31"/>
        <v>3</v>
      </c>
      <c r="K119">
        <f t="shared" ca="1" si="32"/>
        <v>0</v>
      </c>
      <c r="L119">
        <f t="shared" ca="1" si="33"/>
        <v>0</v>
      </c>
      <c r="M119">
        <f t="shared" ca="1" si="34"/>
        <v>1</v>
      </c>
    </row>
    <row r="120" spans="1:13">
      <c r="A120" s="2">
        <f t="shared" ca="1" si="35"/>
        <v>3971.6584623458521</v>
      </c>
      <c r="B120" s="2">
        <f t="shared" ca="1" si="36"/>
        <v>287.26602904348891</v>
      </c>
      <c r="C120" s="2">
        <f t="shared" ca="1" si="37"/>
        <v>183.94997575392574</v>
      </c>
      <c r="D120" s="2">
        <f t="shared" ca="1" si="38"/>
        <v>170.0886623355965</v>
      </c>
      <c r="E120" s="2">
        <f t="shared" ca="1" si="27"/>
        <v>170.0886623355965</v>
      </c>
      <c r="F120">
        <f t="shared" ca="1" si="28"/>
        <v>1</v>
      </c>
      <c r="G120">
        <f t="shared" ca="1" si="29"/>
        <v>0</v>
      </c>
      <c r="H120">
        <f t="shared" ca="1" si="30"/>
        <v>1</v>
      </c>
      <c r="I120">
        <f t="shared" ca="1" si="31"/>
        <v>2</v>
      </c>
      <c r="K120">
        <f t="shared" ca="1" si="32"/>
        <v>0</v>
      </c>
      <c r="L120">
        <f t="shared" ca="1" si="33"/>
        <v>1</v>
      </c>
      <c r="M120">
        <f t="shared" ca="1" si="34"/>
        <v>0</v>
      </c>
    </row>
    <row r="121" spans="1:13">
      <c r="A121" s="2">
        <f t="shared" ca="1" si="35"/>
        <v>4141.7471246814484</v>
      </c>
      <c r="B121" s="2">
        <f t="shared" ca="1" si="36"/>
        <v>273.07791636658021</v>
      </c>
      <c r="C121" s="2">
        <f t="shared" ca="1" si="37"/>
        <v>13.861313418329246</v>
      </c>
      <c r="D121" s="2">
        <f t="shared" ca="1" si="38"/>
        <v>154.63868750559308</v>
      </c>
      <c r="E121" s="2">
        <f t="shared" ca="1" si="27"/>
        <v>13.861313418329246</v>
      </c>
      <c r="F121">
        <f t="shared" ca="1" si="28"/>
        <v>1</v>
      </c>
      <c r="G121">
        <f t="shared" ca="1" si="29"/>
        <v>1</v>
      </c>
      <c r="H121">
        <f t="shared" ca="1" si="30"/>
        <v>0</v>
      </c>
      <c r="I121">
        <f t="shared" ca="1" si="31"/>
        <v>2</v>
      </c>
      <c r="K121">
        <f t="shared" ca="1" si="32"/>
        <v>0</v>
      </c>
      <c r="L121">
        <f t="shared" ca="1" si="33"/>
        <v>1</v>
      </c>
      <c r="M121">
        <f t="shared" ca="1" si="34"/>
        <v>0</v>
      </c>
    </row>
    <row r="122" spans="1:13">
      <c r="A122" s="2">
        <f t="shared" ca="1" si="35"/>
        <v>4155.6084380997781</v>
      </c>
      <c r="B122" s="2">
        <f t="shared" ca="1" si="36"/>
        <v>217.62919946836868</v>
      </c>
      <c r="C122" s="2">
        <f t="shared" ca="1" si="37"/>
        <v>338.90848127647712</v>
      </c>
      <c r="D122" s="2">
        <f t="shared" ca="1" si="38"/>
        <v>140.77737408726384</v>
      </c>
      <c r="E122" s="2">
        <f t="shared" ca="1" si="27"/>
        <v>140.77737408726384</v>
      </c>
      <c r="F122">
        <f t="shared" ca="1" si="28"/>
        <v>0</v>
      </c>
      <c r="G122">
        <f t="shared" ca="1" si="29"/>
        <v>1</v>
      </c>
      <c r="H122">
        <f t="shared" ca="1" si="30"/>
        <v>1</v>
      </c>
      <c r="I122">
        <f t="shared" ca="1" si="31"/>
        <v>2</v>
      </c>
      <c r="K122">
        <f t="shared" ca="1" si="32"/>
        <v>0</v>
      </c>
      <c r="L122">
        <f t="shared" ca="1" si="33"/>
        <v>1</v>
      </c>
      <c r="M122">
        <f t="shared" ca="1" si="34"/>
        <v>0</v>
      </c>
    </row>
    <row r="123" spans="1:13">
      <c r="A123" s="2">
        <f t="shared" ca="1" si="35"/>
        <v>4296.3858121870417</v>
      </c>
      <c r="B123" s="2">
        <f t="shared" ca="1" si="36"/>
        <v>76.851825381104845</v>
      </c>
      <c r="C123" s="2">
        <f t="shared" ca="1" si="37"/>
        <v>164.42306152699166</v>
      </c>
      <c r="D123" s="2">
        <f t="shared" ca="1" si="38"/>
        <v>339.07504889808143</v>
      </c>
      <c r="E123" s="2">
        <f t="shared" ca="1" si="27"/>
        <v>76.851825381104845</v>
      </c>
      <c r="F123">
        <f t="shared" ca="1" si="28"/>
        <v>1</v>
      </c>
      <c r="G123">
        <f t="shared" ca="1" si="29"/>
        <v>0</v>
      </c>
      <c r="H123">
        <f t="shared" ca="1" si="30"/>
        <v>1</v>
      </c>
      <c r="I123">
        <f t="shared" ca="1" si="31"/>
        <v>2</v>
      </c>
      <c r="K123">
        <f t="shared" ca="1" si="32"/>
        <v>0</v>
      </c>
      <c r="L123">
        <f t="shared" ca="1" si="33"/>
        <v>1</v>
      </c>
      <c r="M123">
        <f t="shared" ca="1" si="34"/>
        <v>0</v>
      </c>
    </row>
    <row r="124" spans="1:13">
      <c r="A124" s="2">
        <f t="shared" ca="1" si="35"/>
        <v>4373.237637568147</v>
      </c>
      <c r="B124" s="2">
        <f t="shared" ca="1" si="36"/>
        <v>282.21662333509897</v>
      </c>
      <c r="C124" s="2">
        <f t="shared" ca="1" si="37"/>
        <v>87.571236145886814</v>
      </c>
      <c r="D124" s="2">
        <f t="shared" ca="1" si="38"/>
        <v>183.83314227221175</v>
      </c>
      <c r="E124" s="2">
        <f t="shared" ca="1" si="27"/>
        <v>87.571236145886814</v>
      </c>
      <c r="F124">
        <f t="shared" ca="1" si="28"/>
        <v>1</v>
      </c>
      <c r="G124">
        <f t="shared" ca="1" si="29"/>
        <v>1</v>
      </c>
      <c r="H124">
        <f t="shared" ca="1" si="30"/>
        <v>0</v>
      </c>
      <c r="I124">
        <f t="shared" ca="1" si="31"/>
        <v>2</v>
      </c>
      <c r="K124">
        <f t="shared" ca="1" si="32"/>
        <v>0</v>
      </c>
      <c r="L124">
        <f t="shared" ca="1" si="33"/>
        <v>1</v>
      </c>
      <c r="M124">
        <f t="shared" ca="1" si="34"/>
        <v>0</v>
      </c>
    </row>
    <row r="125" spans="1:13">
      <c r="A125" s="2">
        <f t="shared" ca="1" si="35"/>
        <v>4460.8088737140333</v>
      </c>
      <c r="B125" s="2">
        <f t="shared" ca="1" si="36"/>
        <v>249.34034897650301</v>
      </c>
      <c r="C125" s="2">
        <f t="shared" ca="1" si="37"/>
        <v>230.45470210873177</v>
      </c>
      <c r="D125" s="2">
        <f t="shared" ca="1" si="38"/>
        <v>96.261906126324931</v>
      </c>
      <c r="E125" s="2">
        <f t="shared" ca="1" si="27"/>
        <v>96.261906126324931</v>
      </c>
      <c r="F125">
        <f t="shared" ca="1" si="28"/>
        <v>0</v>
      </c>
      <c r="G125">
        <f t="shared" ca="1" si="29"/>
        <v>0</v>
      </c>
      <c r="H125">
        <f t="shared" ca="1" si="30"/>
        <v>1</v>
      </c>
      <c r="I125">
        <f t="shared" ca="1" si="31"/>
        <v>1</v>
      </c>
      <c r="K125">
        <f t="shared" ca="1" si="32"/>
        <v>1</v>
      </c>
      <c r="L125">
        <f t="shared" ca="1" si="33"/>
        <v>0</v>
      </c>
      <c r="M125">
        <f t="shared" ca="1" si="34"/>
        <v>0</v>
      </c>
    </row>
    <row r="126" spans="1:13">
      <c r="A126" s="2">
        <f t="shared" ca="1" si="35"/>
        <v>4557.0707798403582</v>
      </c>
      <c r="B126" s="2">
        <f t="shared" ca="1" si="36"/>
        <v>153.07844285017808</v>
      </c>
      <c r="C126" s="2">
        <f t="shared" ca="1" si="37"/>
        <v>134.19279598240684</v>
      </c>
      <c r="D126" s="2">
        <f t="shared" ca="1" si="38"/>
        <v>305.80193588378461</v>
      </c>
      <c r="E126" s="2">
        <f t="shared" ca="1" si="27"/>
        <v>134.19279598240684</v>
      </c>
      <c r="F126">
        <f t="shared" ca="1" si="28"/>
        <v>0</v>
      </c>
      <c r="G126">
        <f t="shared" ca="1" si="29"/>
        <v>1</v>
      </c>
      <c r="H126">
        <f t="shared" ca="1" si="30"/>
        <v>1</v>
      </c>
      <c r="I126">
        <f t="shared" ca="1" si="31"/>
        <v>2</v>
      </c>
      <c r="K126">
        <f t="shared" ca="1" si="32"/>
        <v>0</v>
      </c>
      <c r="L126">
        <f t="shared" ca="1" si="33"/>
        <v>1</v>
      </c>
      <c r="M126">
        <f t="shared" ca="1" si="34"/>
        <v>0</v>
      </c>
    </row>
    <row r="127" spans="1:13">
      <c r="A127" s="2">
        <f t="shared" ca="1" si="35"/>
        <v>4691.2635758227652</v>
      </c>
      <c r="B127" s="2">
        <f t="shared" ca="1" si="36"/>
        <v>18.885646867771243</v>
      </c>
      <c r="C127" s="2">
        <f t="shared" ca="1" si="37"/>
        <v>224.19672041808329</v>
      </c>
      <c r="D127" s="2">
        <f t="shared" ca="1" si="38"/>
        <v>233.50193222039573</v>
      </c>
      <c r="E127" s="2">
        <f t="shared" ca="1" si="27"/>
        <v>18.885646867771243</v>
      </c>
      <c r="F127">
        <f t="shared" ca="1" si="28"/>
        <v>1</v>
      </c>
      <c r="G127">
        <f t="shared" ca="1" si="29"/>
        <v>0</v>
      </c>
      <c r="H127">
        <f t="shared" ca="1" si="30"/>
        <v>0</v>
      </c>
      <c r="I127">
        <f t="shared" ca="1" si="31"/>
        <v>1</v>
      </c>
      <c r="K127">
        <f t="shared" ca="1" si="32"/>
        <v>1</v>
      </c>
      <c r="L127">
        <f t="shared" ca="1" si="33"/>
        <v>0</v>
      </c>
      <c r="M127">
        <f t="shared" ca="1" si="34"/>
        <v>0</v>
      </c>
    </row>
    <row r="128" spans="1:13">
      <c r="A128" s="2">
        <f t="shared" ca="1" si="35"/>
        <v>4710.1492226905366</v>
      </c>
      <c r="B128" s="2">
        <f t="shared" ca="1" si="36"/>
        <v>224.29248633742145</v>
      </c>
      <c r="C128" s="2">
        <f t="shared" ca="1" si="37"/>
        <v>205.31107355031205</v>
      </c>
      <c r="D128" s="2">
        <f t="shared" ca="1" si="38"/>
        <v>214.61628535262449</v>
      </c>
      <c r="E128" s="2">
        <f t="shared" ca="1" si="27"/>
        <v>205.31107355031205</v>
      </c>
      <c r="F128">
        <f t="shared" ca="1" si="28"/>
        <v>0</v>
      </c>
      <c r="G128">
        <f t="shared" ca="1" si="29"/>
        <v>1</v>
      </c>
      <c r="H128">
        <f t="shared" ca="1" si="30"/>
        <v>0</v>
      </c>
      <c r="I128">
        <f t="shared" ca="1" si="31"/>
        <v>1</v>
      </c>
      <c r="K128">
        <f t="shared" ca="1" si="32"/>
        <v>1</v>
      </c>
      <c r="L128">
        <f t="shared" ca="1" si="33"/>
        <v>0</v>
      </c>
      <c r="M128">
        <f t="shared" ca="1" si="34"/>
        <v>0</v>
      </c>
    </row>
    <row r="129" spans="1:13">
      <c r="A129" s="2">
        <f t="shared" ca="1" si="35"/>
        <v>4915.4602962408489</v>
      </c>
      <c r="B129" s="2">
        <f t="shared" ca="1" si="36"/>
        <v>18.981412787109406</v>
      </c>
      <c r="C129" s="2">
        <f t="shared" ca="1" si="37"/>
        <v>275.19949102835102</v>
      </c>
      <c r="D129" s="2">
        <f t="shared" ca="1" si="38"/>
        <v>9.3052118023124422</v>
      </c>
      <c r="E129" s="2">
        <f t="shared" ca="1" si="27"/>
        <v>9.3052118023124422</v>
      </c>
      <c r="F129">
        <f t="shared" ca="1" si="28"/>
        <v>0</v>
      </c>
      <c r="G129">
        <f t="shared" ca="1" si="29"/>
        <v>1</v>
      </c>
      <c r="H129">
        <f t="shared" ca="1" si="30"/>
        <v>1</v>
      </c>
      <c r="I129">
        <f t="shared" ca="1" si="31"/>
        <v>2</v>
      </c>
      <c r="K129">
        <f t="shared" ca="1" si="32"/>
        <v>0</v>
      </c>
      <c r="L129">
        <f t="shared" ca="1" si="33"/>
        <v>1</v>
      </c>
      <c r="M129">
        <f t="shared" ca="1" si="34"/>
        <v>0</v>
      </c>
    </row>
    <row r="130" spans="1:13">
      <c r="A130" s="2">
        <f t="shared" ca="1" si="35"/>
        <v>4924.7655080431614</v>
      </c>
      <c r="B130" s="2">
        <f t="shared" ca="1" si="36"/>
        <v>9.6762009847969637</v>
      </c>
      <c r="C130" s="2">
        <f t="shared" ca="1" si="37"/>
        <v>278.41661741154405</v>
      </c>
      <c r="D130" s="2">
        <f t="shared" ca="1" si="38"/>
        <v>270.92312126435172</v>
      </c>
      <c r="E130" s="2">
        <f t="shared" ca="1" si="27"/>
        <v>9.6762009847969637</v>
      </c>
      <c r="F130">
        <f t="shared" ca="1" si="28"/>
        <v>1</v>
      </c>
      <c r="G130">
        <f t="shared" ca="1" si="29"/>
        <v>1</v>
      </c>
      <c r="H130">
        <f t="shared" ca="1" si="30"/>
        <v>1</v>
      </c>
      <c r="I130">
        <f t="shared" ca="1" si="31"/>
        <v>3</v>
      </c>
      <c r="K130">
        <f t="shared" ca="1" si="32"/>
        <v>0</v>
      </c>
      <c r="L130">
        <f t="shared" ca="1" si="33"/>
        <v>0</v>
      </c>
      <c r="M130">
        <f t="shared" ca="1" si="34"/>
        <v>1</v>
      </c>
    </row>
    <row r="131" spans="1:13">
      <c r="A131" s="2">
        <f t="shared" ca="1" si="35"/>
        <v>4934.4417090279585</v>
      </c>
      <c r="B131" s="2">
        <f t="shared" ca="1" si="36"/>
        <v>173.66107611018879</v>
      </c>
      <c r="C131" s="2">
        <f t="shared" ca="1" si="37"/>
        <v>262.16526320913488</v>
      </c>
      <c r="D131" s="2">
        <f t="shared" ca="1" si="38"/>
        <v>277.04404298880559</v>
      </c>
      <c r="E131" s="2">
        <f t="shared" ca="1" si="27"/>
        <v>173.66107611018879</v>
      </c>
      <c r="F131">
        <f t="shared" ca="1" si="28"/>
        <v>1</v>
      </c>
      <c r="G131">
        <f t="shared" ca="1" si="29"/>
        <v>1</v>
      </c>
      <c r="H131">
        <f t="shared" ca="1" si="30"/>
        <v>1</v>
      </c>
      <c r="I131">
        <f t="shared" ca="1" si="31"/>
        <v>3</v>
      </c>
      <c r="K131">
        <f t="shared" ca="1" si="32"/>
        <v>0</v>
      </c>
      <c r="L131">
        <f t="shared" ca="1" si="33"/>
        <v>0</v>
      </c>
      <c r="M131">
        <f t="shared" ca="1" si="34"/>
        <v>1</v>
      </c>
    </row>
    <row r="132" spans="1:13">
      <c r="A132" s="2">
        <f t="shared" ca="1" si="35"/>
        <v>5108.1027851381477</v>
      </c>
      <c r="B132" s="2">
        <f t="shared" ca="1" si="36"/>
        <v>214.14572598434521</v>
      </c>
      <c r="C132" s="2">
        <f t="shared" ca="1" si="37"/>
        <v>244.20909746632566</v>
      </c>
      <c r="D132" s="2">
        <f t="shared" ca="1" si="38"/>
        <v>298.09765497210867</v>
      </c>
      <c r="E132" s="2">
        <f t="shared" ca="1" si="27"/>
        <v>214.14572598434521</v>
      </c>
      <c r="F132">
        <f t="shared" ca="1" si="28"/>
        <v>1</v>
      </c>
      <c r="G132">
        <f t="shared" ca="1" si="29"/>
        <v>0</v>
      </c>
      <c r="H132">
        <f t="shared" ca="1" si="30"/>
        <v>1</v>
      </c>
      <c r="I132">
        <f t="shared" ca="1" si="31"/>
        <v>2</v>
      </c>
      <c r="K132">
        <f t="shared" ca="1" si="32"/>
        <v>0</v>
      </c>
      <c r="L132">
        <f t="shared" ca="1" si="33"/>
        <v>1</v>
      </c>
      <c r="M132">
        <f t="shared" ca="1" si="34"/>
        <v>0</v>
      </c>
    </row>
    <row r="133" spans="1:13">
      <c r="A133" s="2">
        <f t="shared" ca="1" si="35"/>
        <v>5322.2485111224933</v>
      </c>
      <c r="B133" s="2">
        <f t="shared" ca="1" si="36"/>
        <v>293.30019577903732</v>
      </c>
      <c r="C133" s="2">
        <f t="shared" ca="1" si="37"/>
        <v>30.063371481980454</v>
      </c>
      <c r="D133" s="2">
        <f t="shared" ca="1" si="38"/>
        <v>200.4939604556624</v>
      </c>
      <c r="E133" s="2">
        <f t="shared" ca="1" si="27"/>
        <v>30.063371481980454</v>
      </c>
      <c r="F133">
        <f t="shared" ca="1" si="28"/>
        <v>1</v>
      </c>
      <c r="G133">
        <f t="shared" ca="1" si="29"/>
        <v>1</v>
      </c>
      <c r="H133">
        <f t="shared" ca="1" si="30"/>
        <v>0</v>
      </c>
      <c r="I133">
        <f t="shared" ca="1" si="31"/>
        <v>2</v>
      </c>
      <c r="K133">
        <f t="shared" ca="1" si="32"/>
        <v>0</v>
      </c>
      <c r="L133">
        <f t="shared" ca="1" si="33"/>
        <v>1</v>
      </c>
      <c r="M133">
        <f t="shared" ca="1" si="34"/>
        <v>0</v>
      </c>
    </row>
    <row r="134" spans="1:13">
      <c r="A134" s="2">
        <f t="shared" ca="1" si="35"/>
        <v>5352.3118826044738</v>
      </c>
      <c r="B134" s="2">
        <f t="shared" ca="1" si="36"/>
        <v>266.94369511645192</v>
      </c>
      <c r="C134" s="2">
        <f t="shared" ca="1" si="37"/>
        <v>307.31511459406522</v>
      </c>
      <c r="D134" s="2">
        <f t="shared" ca="1" si="38"/>
        <v>170.43058897368195</v>
      </c>
      <c r="E134" s="2">
        <f t="shared" ca="1" si="27"/>
        <v>170.43058897368195</v>
      </c>
      <c r="F134">
        <f t="shared" ca="1" si="28"/>
        <v>1</v>
      </c>
      <c r="G134">
        <f t="shared" ca="1" si="29"/>
        <v>1</v>
      </c>
      <c r="H134">
        <f t="shared" ca="1" si="30"/>
        <v>1</v>
      </c>
      <c r="I134">
        <f t="shared" ca="1" si="31"/>
        <v>3</v>
      </c>
      <c r="K134">
        <f t="shared" ca="1" si="32"/>
        <v>0</v>
      </c>
      <c r="L134">
        <f t="shared" ca="1" si="33"/>
        <v>0</v>
      </c>
      <c r="M134">
        <f t="shared" ca="1" si="34"/>
        <v>1</v>
      </c>
    </row>
    <row r="135" spans="1:13">
      <c r="A135" s="2">
        <f t="shared" ca="1" si="35"/>
        <v>5522.7424715781553</v>
      </c>
      <c r="B135" s="2">
        <f t="shared" ca="1" si="36"/>
        <v>319.84151968652918</v>
      </c>
      <c r="C135" s="2">
        <f t="shared" ca="1" si="37"/>
        <v>246.67025156521655</v>
      </c>
      <c r="D135" s="2">
        <f t="shared" ca="1" si="38"/>
        <v>274.62422883472954</v>
      </c>
      <c r="E135" s="2">
        <f t="shared" ca="1" si="27"/>
        <v>246.67025156521655</v>
      </c>
      <c r="F135">
        <f t="shared" ca="1" si="28"/>
        <v>1</v>
      </c>
      <c r="G135">
        <f t="shared" ca="1" si="29"/>
        <v>1</v>
      </c>
      <c r="H135">
        <f t="shared" ca="1" si="30"/>
        <v>1</v>
      </c>
      <c r="I135">
        <f t="shared" ca="1" si="31"/>
        <v>3</v>
      </c>
      <c r="K135">
        <f t="shared" ca="1" si="32"/>
        <v>0</v>
      </c>
      <c r="L135">
        <f t="shared" ca="1" si="33"/>
        <v>0</v>
      </c>
      <c r="M135">
        <f t="shared" ca="1" si="34"/>
        <v>1</v>
      </c>
    </row>
    <row r="136" spans="1:13">
      <c r="A136" s="2">
        <f t="shared" ca="1" si="35"/>
        <v>5769.4127231433722</v>
      </c>
      <c r="B136" s="2">
        <f t="shared" ca="1" si="36"/>
        <v>205.90719450322854</v>
      </c>
      <c r="C136" s="2">
        <f t="shared" ca="1" si="37"/>
        <v>250.17559241445562</v>
      </c>
      <c r="D136" s="2">
        <f t="shared" ca="1" si="38"/>
        <v>198.73705941816061</v>
      </c>
      <c r="E136" s="2">
        <f t="shared" ca="1" si="27"/>
        <v>198.73705941816061</v>
      </c>
      <c r="F136">
        <f t="shared" ca="1" si="28"/>
        <v>0</v>
      </c>
      <c r="G136">
        <f t="shared" ca="1" si="29"/>
        <v>1</v>
      </c>
      <c r="H136">
        <f t="shared" ca="1" si="30"/>
        <v>1</v>
      </c>
      <c r="I136">
        <f t="shared" ca="1" si="31"/>
        <v>2</v>
      </c>
      <c r="K136">
        <f t="shared" ca="1" si="32"/>
        <v>0</v>
      </c>
      <c r="L136">
        <f t="shared" ca="1" si="33"/>
        <v>1</v>
      </c>
      <c r="M136">
        <f t="shared" ca="1" si="34"/>
        <v>0</v>
      </c>
    </row>
    <row r="137" spans="1:13">
      <c r="A137" s="2">
        <f t="shared" ca="1" si="35"/>
        <v>5968.1497825615324</v>
      </c>
      <c r="B137" s="2">
        <f t="shared" ca="1" si="36"/>
        <v>7.1701350850679262</v>
      </c>
      <c r="C137" s="2">
        <f t="shared" ca="1" si="37"/>
        <v>120.15905223734001</v>
      </c>
      <c r="D137" s="2">
        <f t="shared" ca="1" si="38"/>
        <v>363.70289155644548</v>
      </c>
      <c r="E137" s="2">
        <f t="shared" ca="1" si="27"/>
        <v>7.1701350850679262</v>
      </c>
      <c r="F137">
        <f t="shared" ca="1" si="28"/>
        <v>1</v>
      </c>
      <c r="G137">
        <f t="shared" ca="1" si="29"/>
        <v>0</v>
      </c>
      <c r="H137">
        <f t="shared" ca="1" si="30"/>
        <v>1</v>
      </c>
      <c r="I137">
        <f t="shared" ca="1" si="31"/>
        <v>2</v>
      </c>
      <c r="K137">
        <f t="shared" ca="1" si="32"/>
        <v>0</v>
      </c>
      <c r="L137">
        <f t="shared" ca="1" si="33"/>
        <v>1</v>
      </c>
      <c r="M137">
        <f t="shared" ca="1" si="34"/>
        <v>0</v>
      </c>
    </row>
    <row r="138" spans="1:13">
      <c r="A138" s="2">
        <f t="shared" ca="1" si="35"/>
        <v>5975.3199176466005</v>
      </c>
      <c r="B138" s="2">
        <f t="shared" ca="1" si="36"/>
        <v>278.07838382928668</v>
      </c>
      <c r="C138" s="2">
        <f t="shared" ca="1" si="37"/>
        <v>112.98891715227208</v>
      </c>
      <c r="D138" s="2">
        <f t="shared" ca="1" si="38"/>
        <v>287.70616147748621</v>
      </c>
      <c r="E138" s="2">
        <f t="shared" ca="1" si="27"/>
        <v>112.98891715227208</v>
      </c>
      <c r="F138">
        <f t="shared" ca="1" si="28"/>
        <v>1</v>
      </c>
      <c r="G138">
        <f t="shared" ca="1" si="29"/>
        <v>1</v>
      </c>
      <c r="H138">
        <f t="shared" ca="1" si="30"/>
        <v>1</v>
      </c>
      <c r="I138">
        <f t="shared" ca="1" si="31"/>
        <v>3</v>
      </c>
      <c r="K138">
        <f t="shared" ca="1" si="32"/>
        <v>0</v>
      </c>
      <c r="L138">
        <f t="shared" ca="1" si="33"/>
        <v>0</v>
      </c>
      <c r="M138">
        <f t="shared" ca="1" si="34"/>
        <v>1</v>
      </c>
    </row>
    <row r="139" spans="1:13">
      <c r="A139" s="2">
        <f t="shared" ca="1" si="35"/>
        <v>6088.3088347988723</v>
      </c>
      <c r="B139" s="2">
        <f t="shared" ca="1" si="36"/>
        <v>288.85805728943131</v>
      </c>
      <c r="C139" s="2">
        <f t="shared" ca="1" si="37"/>
        <v>250.18705190075812</v>
      </c>
      <c r="D139" s="2">
        <f t="shared" ca="1" si="38"/>
        <v>172.90122834556905</v>
      </c>
      <c r="E139" s="2">
        <f t="shared" ca="1" si="27"/>
        <v>172.90122834556905</v>
      </c>
      <c r="F139">
        <f t="shared" ca="1" si="28"/>
        <v>1</v>
      </c>
      <c r="G139">
        <f t="shared" ca="1" si="29"/>
        <v>1</v>
      </c>
      <c r="H139">
        <f t="shared" ca="1" si="30"/>
        <v>1</v>
      </c>
      <c r="I139">
        <f t="shared" ca="1" si="31"/>
        <v>3</v>
      </c>
      <c r="K139">
        <f t="shared" ca="1" si="32"/>
        <v>0</v>
      </c>
      <c r="L139">
        <f t="shared" ca="1" si="33"/>
        <v>0</v>
      </c>
      <c r="M139">
        <f t="shared" ca="1" si="34"/>
        <v>1</v>
      </c>
    </row>
    <row r="140" spans="1:13">
      <c r="A140" s="2">
        <f t="shared" ca="1" si="35"/>
        <v>6261.2100631444409</v>
      </c>
      <c r="B140" s="2">
        <f t="shared" ca="1" si="36"/>
        <v>265.9340775937261</v>
      </c>
      <c r="C140" s="2">
        <f t="shared" ca="1" si="37"/>
        <v>318.26897112786031</v>
      </c>
      <c r="D140" s="2">
        <f t="shared" ca="1" si="38"/>
        <v>270.02135704551466</v>
      </c>
      <c r="E140" s="2">
        <f t="shared" ca="1" si="27"/>
        <v>265.9340775937261</v>
      </c>
      <c r="F140">
        <f t="shared" ca="1" si="28"/>
        <v>1</v>
      </c>
      <c r="G140">
        <f t="shared" ca="1" si="29"/>
        <v>1</v>
      </c>
      <c r="H140">
        <f t="shared" ca="1" si="30"/>
        <v>1</v>
      </c>
      <c r="I140">
        <f t="shared" ca="1" si="31"/>
        <v>3</v>
      </c>
      <c r="K140">
        <f t="shared" ca="1" si="32"/>
        <v>0</v>
      </c>
      <c r="L140">
        <f t="shared" ca="1" si="33"/>
        <v>0</v>
      </c>
      <c r="M140">
        <f t="shared" ca="1" si="34"/>
        <v>1</v>
      </c>
    </row>
    <row r="141" spans="1:13">
      <c r="A141" s="2">
        <f t="shared" ca="1" si="35"/>
        <v>6527.1441407381672</v>
      </c>
      <c r="B141" s="2">
        <f t="shared" ca="1" si="36"/>
        <v>225.3604060078834</v>
      </c>
      <c r="C141" s="2">
        <f t="shared" ca="1" si="37"/>
        <v>182.18809992098102</v>
      </c>
      <c r="D141" s="2">
        <f t="shared" ca="1" si="38"/>
        <v>295.86392735583854</v>
      </c>
      <c r="E141" s="2">
        <f t="shared" ca="1" si="27"/>
        <v>182.18809992098102</v>
      </c>
      <c r="F141">
        <f t="shared" ca="1" si="28"/>
        <v>0</v>
      </c>
      <c r="G141">
        <f t="shared" ca="1" si="29"/>
        <v>1</v>
      </c>
      <c r="H141">
        <f t="shared" ca="1" si="30"/>
        <v>1</v>
      </c>
      <c r="I141">
        <f t="shared" ca="1" si="31"/>
        <v>2</v>
      </c>
      <c r="K141">
        <f t="shared" ca="1" si="32"/>
        <v>0</v>
      </c>
      <c r="L141">
        <f t="shared" ca="1" si="33"/>
        <v>1</v>
      </c>
      <c r="M141">
        <f t="shared" ca="1" si="34"/>
        <v>0</v>
      </c>
    </row>
    <row r="142" spans="1:13">
      <c r="A142" s="2">
        <f t="shared" ca="1" si="35"/>
        <v>6709.3322406591478</v>
      </c>
      <c r="B142" s="2">
        <f t="shared" ca="1" si="36"/>
        <v>43.172306086902381</v>
      </c>
      <c r="C142" s="2">
        <f t="shared" ca="1" si="37"/>
        <v>242.92320551735713</v>
      </c>
      <c r="D142" s="2">
        <f t="shared" ca="1" si="38"/>
        <v>197.49616105482005</v>
      </c>
      <c r="E142" s="2">
        <f t="shared" ca="1" si="27"/>
        <v>43.172306086902381</v>
      </c>
      <c r="F142">
        <f t="shared" ca="1" si="28"/>
        <v>1</v>
      </c>
      <c r="G142">
        <f t="shared" ca="1" si="29"/>
        <v>0</v>
      </c>
      <c r="H142">
        <f t="shared" ca="1" si="30"/>
        <v>0</v>
      </c>
      <c r="I142">
        <f t="shared" ca="1" si="31"/>
        <v>1</v>
      </c>
      <c r="K142">
        <f t="shared" ca="1" si="32"/>
        <v>1</v>
      </c>
      <c r="L142">
        <f t="shared" ca="1" si="33"/>
        <v>0</v>
      </c>
      <c r="M142">
        <f t="shared" ca="1" si="34"/>
        <v>0</v>
      </c>
    </row>
    <row r="143" spans="1:13">
      <c r="A143" s="2">
        <f t="shared" ca="1" si="35"/>
        <v>6752.5045467460504</v>
      </c>
      <c r="B143" s="2">
        <f t="shared" ca="1" si="36"/>
        <v>252.61573079096149</v>
      </c>
      <c r="C143" s="2">
        <f t="shared" ca="1" si="37"/>
        <v>199.75089943045475</v>
      </c>
      <c r="D143" s="2">
        <f t="shared" ca="1" si="38"/>
        <v>154.32385496791767</v>
      </c>
      <c r="E143" s="2">
        <f t="shared" ca="1" si="27"/>
        <v>154.32385496791767</v>
      </c>
      <c r="F143">
        <f t="shared" ca="1" si="28"/>
        <v>1</v>
      </c>
      <c r="G143">
        <f t="shared" ca="1" si="29"/>
        <v>0</v>
      </c>
      <c r="H143">
        <f t="shared" ca="1" si="30"/>
        <v>1</v>
      </c>
      <c r="I143">
        <f t="shared" ca="1" si="31"/>
        <v>2</v>
      </c>
      <c r="K143">
        <f t="shared" ca="1" si="32"/>
        <v>0</v>
      </c>
      <c r="L143">
        <f t="shared" ca="1" si="33"/>
        <v>1</v>
      </c>
      <c r="M143">
        <f t="shared" ca="1" si="34"/>
        <v>0</v>
      </c>
    </row>
    <row r="144" spans="1:13">
      <c r="A144" s="2">
        <f t="shared" ca="1" si="35"/>
        <v>6906.8284017139686</v>
      </c>
      <c r="B144" s="2">
        <f t="shared" ca="1" si="36"/>
        <v>213.90126995157567</v>
      </c>
      <c r="C144" s="2">
        <f t="shared" ca="1" si="37"/>
        <v>45.427044462537083</v>
      </c>
      <c r="D144" s="2">
        <f t="shared" ca="1" si="38"/>
        <v>210.78340080347149</v>
      </c>
      <c r="E144" s="2">
        <f t="shared" ca="1" si="27"/>
        <v>45.427044462537083</v>
      </c>
      <c r="F144">
        <f t="shared" ca="1" si="28"/>
        <v>0</v>
      </c>
      <c r="G144">
        <f t="shared" ca="1" si="29"/>
        <v>1</v>
      </c>
      <c r="H144">
        <f t="shared" ca="1" si="30"/>
        <v>0</v>
      </c>
      <c r="I144">
        <f t="shared" ca="1" si="31"/>
        <v>1</v>
      </c>
      <c r="K144">
        <f t="shared" ca="1" si="32"/>
        <v>1</v>
      </c>
      <c r="L144">
        <f t="shared" ca="1" si="33"/>
        <v>0</v>
      </c>
      <c r="M144">
        <f t="shared" ca="1" si="34"/>
        <v>0</v>
      </c>
    </row>
    <row r="145" spans="1:13">
      <c r="A145" s="2">
        <f t="shared" ca="1" si="35"/>
        <v>6952.2554461765058</v>
      </c>
      <c r="B145" s="2">
        <f t="shared" ca="1" si="36"/>
        <v>168.47422548903859</v>
      </c>
      <c r="C145" s="2">
        <f t="shared" ca="1" si="37"/>
        <v>237.87845598757227</v>
      </c>
      <c r="D145" s="2">
        <f t="shared" ca="1" si="38"/>
        <v>165.35635634093441</v>
      </c>
      <c r="E145" s="2">
        <f t="shared" ref="E145:E176" ca="1" si="39">MIN(B145:D145)</f>
        <v>165.35635634093441</v>
      </c>
      <c r="F145">
        <f t="shared" ref="F145:F176" ca="1" si="40">IF(OR($E145=B145,B145&gt;$C$4),1,0)</f>
        <v>0</v>
      </c>
      <c r="G145">
        <f t="shared" ref="G145:G176" ca="1" si="41">IF(OR($E145=C145,C145&gt;$C$4),1,0)</f>
        <v>0</v>
      </c>
      <c r="H145">
        <f t="shared" ref="H145:H176" ca="1" si="42">IF(OR($E145=D145,D145&gt;$C$4),1,0)</f>
        <v>1</v>
      </c>
      <c r="I145">
        <f t="shared" ref="I145:I176" ca="1" si="43">IF(A145&lt;=10000,SUM(F145:H145),0)</f>
        <v>1</v>
      </c>
      <c r="K145">
        <f t="shared" ref="K145:K176" ca="1" si="44">IF($I145=1,1,0)</f>
        <v>1</v>
      </c>
      <c r="L145">
        <f t="shared" ref="L145:L176" ca="1" si="45">IF($I145=2,1,0)</f>
        <v>0</v>
      </c>
      <c r="M145">
        <f t="shared" ref="M145:M176" ca="1" si="46">IF($I145=3,1,0)</f>
        <v>0</v>
      </c>
    </row>
    <row r="146" spans="1:13">
      <c r="A146" s="2">
        <f t="shared" ref="A146:A177" ca="1" si="47">A145+E145</f>
        <v>7117.6118025174401</v>
      </c>
      <c r="B146" s="2">
        <f t="shared" ref="B146:B177" ca="1" si="48">IF(F145=1,SQRT(-2*LOG(RAND()))*SIN(2*PI()*RAND())*$C$5+$C$4,B145-$E145)</f>
        <v>3.1178691481041767</v>
      </c>
      <c r="C146" s="2">
        <f t="shared" ref="C146:C177" ca="1" si="49">IF(G145=1,SQRT(-2*LOG(RAND()))*SIN(2*PI()*RAND())*$C$5+$C$4,C145-$E145)</f>
        <v>72.522099646637855</v>
      </c>
      <c r="D146" s="2">
        <f t="shared" ref="D146:D177" ca="1" si="50">IF(H145=1,SQRT(-2*LOG(RAND()))*SIN(2*PI()*RAND())*$C$5+$C$4,D145-$E145)</f>
        <v>302.2185516088345</v>
      </c>
      <c r="E146" s="2">
        <f t="shared" ca="1" si="39"/>
        <v>3.1178691481041767</v>
      </c>
      <c r="F146">
        <f t="shared" ca="1" si="40"/>
        <v>1</v>
      </c>
      <c r="G146">
        <f t="shared" ca="1" si="41"/>
        <v>0</v>
      </c>
      <c r="H146">
        <f t="shared" ca="1" si="42"/>
        <v>1</v>
      </c>
      <c r="I146">
        <f t="shared" ca="1" si="43"/>
        <v>2</v>
      </c>
      <c r="K146">
        <f t="shared" ca="1" si="44"/>
        <v>0</v>
      </c>
      <c r="L146">
        <f t="shared" ca="1" si="45"/>
        <v>1</v>
      </c>
      <c r="M146">
        <f t="shared" ca="1" si="46"/>
        <v>0</v>
      </c>
    </row>
    <row r="147" spans="1:13">
      <c r="A147" s="2">
        <f t="shared" ca="1" si="47"/>
        <v>7120.7296716655446</v>
      </c>
      <c r="B147" s="2">
        <f t="shared" ca="1" si="48"/>
        <v>255.82268918697974</v>
      </c>
      <c r="C147" s="2">
        <f t="shared" ca="1" si="49"/>
        <v>69.404230498533678</v>
      </c>
      <c r="D147" s="2">
        <f t="shared" ca="1" si="50"/>
        <v>296.78248989708788</v>
      </c>
      <c r="E147" s="2">
        <f t="shared" ca="1" si="39"/>
        <v>69.404230498533678</v>
      </c>
      <c r="F147">
        <f t="shared" ca="1" si="40"/>
        <v>1</v>
      </c>
      <c r="G147">
        <f t="shared" ca="1" si="41"/>
        <v>1</v>
      </c>
      <c r="H147">
        <f t="shared" ca="1" si="42"/>
        <v>1</v>
      </c>
      <c r="I147">
        <f t="shared" ca="1" si="43"/>
        <v>3</v>
      </c>
      <c r="K147">
        <f t="shared" ca="1" si="44"/>
        <v>0</v>
      </c>
      <c r="L147">
        <f t="shared" ca="1" si="45"/>
        <v>0</v>
      </c>
      <c r="M147">
        <f t="shared" ca="1" si="46"/>
        <v>1</v>
      </c>
    </row>
    <row r="148" spans="1:13">
      <c r="A148" s="2">
        <f t="shared" ca="1" si="47"/>
        <v>7190.1339021640779</v>
      </c>
      <c r="B148" s="2">
        <f t="shared" ca="1" si="48"/>
        <v>214.27853709323958</v>
      </c>
      <c r="C148" s="2">
        <f t="shared" ca="1" si="49"/>
        <v>272.87226184339198</v>
      </c>
      <c r="D148" s="2">
        <f t="shared" ca="1" si="50"/>
        <v>173.01040809343613</v>
      </c>
      <c r="E148" s="2">
        <f t="shared" ca="1" si="39"/>
        <v>173.01040809343613</v>
      </c>
      <c r="F148">
        <f t="shared" ca="1" si="40"/>
        <v>0</v>
      </c>
      <c r="G148">
        <f t="shared" ca="1" si="41"/>
        <v>1</v>
      </c>
      <c r="H148">
        <f t="shared" ca="1" si="42"/>
        <v>1</v>
      </c>
      <c r="I148">
        <f t="shared" ca="1" si="43"/>
        <v>2</v>
      </c>
      <c r="K148">
        <f t="shared" ca="1" si="44"/>
        <v>0</v>
      </c>
      <c r="L148">
        <f t="shared" ca="1" si="45"/>
        <v>1</v>
      </c>
      <c r="M148">
        <f t="shared" ca="1" si="46"/>
        <v>0</v>
      </c>
    </row>
    <row r="149" spans="1:13">
      <c r="A149" s="2">
        <f t="shared" ca="1" si="47"/>
        <v>7363.144310257514</v>
      </c>
      <c r="B149" s="2">
        <f t="shared" ca="1" si="48"/>
        <v>41.268128999803452</v>
      </c>
      <c r="C149" s="2">
        <f t="shared" ca="1" si="49"/>
        <v>341.55641038405633</v>
      </c>
      <c r="D149" s="2">
        <f t="shared" ca="1" si="50"/>
        <v>227.09528311414664</v>
      </c>
      <c r="E149" s="2">
        <f t="shared" ca="1" si="39"/>
        <v>41.268128999803452</v>
      </c>
      <c r="F149">
        <f t="shared" ca="1" si="40"/>
        <v>1</v>
      </c>
      <c r="G149">
        <f t="shared" ca="1" si="41"/>
        <v>1</v>
      </c>
      <c r="H149">
        <f t="shared" ca="1" si="42"/>
        <v>0</v>
      </c>
      <c r="I149">
        <f t="shared" ca="1" si="43"/>
        <v>2</v>
      </c>
      <c r="K149">
        <f t="shared" ca="1" si="44"/>
        <v>0</v>
      </c>
      <c r="L149">
        <f t="shared" ca="1" si="45"/>
        <v>1</v>
      </c>
      <c r="M149">
        <f t="shared" ca="1" si="46"/>
        <v>0</v>
      </c>
    </row>
    <row r="150" spans="1:13">
      <c r="A150" s="2">
        <f t="shared" ca="1" si="47"/>
        <v>7404.4124392573176</v>
      </c>
      <c r="B150" s="2">
        <f t="shared" ca="1" si="48"/>
        <v>378.07027891486524</v>
      </c>
      <c r="C150" s="2">
        <f t="shared" ca="1" si="49"/>
        <v>237.75284443428095</v>
      </c>
      <c r="D150" s="2">
        <f t="shared" ca="1" si="50"/>
        <v>185.82715411434319</v>
      </c>
      <c r="E150" s="2">
        <f t="shared" ca="1" si="39"/>
        <v>185.82715411434319</v>
      </c>
      <c r="F150">
        <f t="shared" ca="1" si="40"/>
        <v>1</v>
      </c>
      <c r="G150">
        <f t="shared" ca="1" si="41"/>
        <v>0</v>
      </c>
      <c r="H150">
        <f t="shared" ca="1" si="42"/>
        <v>1</v>
      </c>
      <c r="I150">
        <f t="shared" ca="1" si="43"/>
        <v>2</v>
      </c>
      <c r="K150">
        <f t="shared" ca="1" si="44"/>
        <v>0</v>
      </c>
      <c r="L150">
        <f t="shared" ca="1" si="45"/>
        <v>1</v>
      </c>
      <c r="M150">
        <f t="shared" ca="1" si="46"/>
        <v>0</v>
      </c>
    </row>
    <row r="151" spans="1:13">
      <c r="A151" s="2">
        <f t="shared" ca="1" si="47"/>
        <v>7590.2395933716607</v>
      </c>
      <c r="B151" s="2">
        <f t="shared" ca="1" si="48"/>
        <v>214.57308184117741</v>
      </c>
      <c r="C151" s="2">
        <f t="shared" ca="1" si="49"/>
        <v>51.925690319937758</v>
      </c>
      <c r="D151" s="2">
        <f t="shared" ca="1" si="50"/>
        <v>288.62785139494059</v>
      </c>
      <c r="E151" s="2">
        <f t="shared" ca="1" si="39"/>
        <v>51.925690319937758</v>
      </c>
      <c r="F151">
        <f t="shared" ca="1" si="40"/>
        <v>0</v>
      </c>
      <c r="G151">
        <f t="shared" ca="1" si="41"/>
        <v>1</v>
      </c>
      <c r="H151">
        <f t="shared" ca="1" si="42"/>
        <v>1</v>
      </c>
      <c r="I151">
        <f t="shared" ca="1" si="43"/>
        <v>2</v>
      </c>
      <c r="K151">
        <f t="shared" ca="1" si="44"/>
        <v>0</v>
      </c>
      <c r="L151">
        <f t="shared" ca="1" si="45"/>
        <v>1</v>
      </c>
      <c r="M151">
        <f t="shared" ca="1" si="46"/>
        <v>0</v>
      </c>
    </row>
    <row r="152" spans="1:13">
      <c r="A152" s="2">
        <f t="shared" ca="1" si="47"/>
        <v>7642.1652836915982</v>
      </c>
      <c r="B152" s="2">
        <f t="shared" ca="1" si="48"/>
        <v>162.64739152123965</v>
      </c>
      <c r="C152" s="2">
        <f t="shared" ca="1" si="49"/>
        <v>197.3657567091106</v>
      </c>
      <c r="D152" s="2">
        <f t="shared" ca="1" si="50"/>
        <v>211.67632801892478</v>
      </c>
      <c r="E152" s="2">
        <f t="shared" ca="1" si="39"/>
        <v>162.64739152123965</v>
      </c>
      <c r="F152">
        <f t="shared" ca="1" si="40"/>
        <v>1</v>
      </c>
      <c r="G152">
        <f t="shared" ca="1" si="41"/>
        <v>0</v>
      </c>
      <c r="H152">
        <f t="shared" ca="1" si="42"/>
        <v>0</v>
      </c>
      <c r="I152">
        <f t="shared" ca="1" si="43"/>
        <v>1</v>
      </c>
      <c r="K152">
        <f t="shared" ca="1" si="44"/>
        <v>1</v>
      </c>
      <c r="L152">
        <f t="shared" ca="1" si="45"/>
        <v>0</v>
      </c>
      <c r="M152">
        <f t="shared" ca="1" si="46"/>
        <v>0</v>
      </c>
    </row>
    <row r="153" spans="1:13">
      <c r="A153" s="2">
        <f t="shared" ca="1" si="47"/>
        <v>7804.8126752128383</v>
      </c>
      <c r="B153" s="2">
        <f t="shared" ca="1" si="48"/>
        <v>253.48017758333691</v>
      </c>
      <c r="C153" s="2">
        <f t="shared" ca="1" si="49"/>
        <v>34.718365187870944</v>
      </c>
      <c r="D153" s="2">
        <f t="shared" ca="1" si="50"/>
        <v>49.028936497685123</v>
      </c>
      <c r="E153" s="2">
        <f t="shared" ca="1" si="39"/>
        <v>34.718365187870944</v>
      </c>
      <c r="F153">
        <f t="shared" ca="1" si="40"/>
        <v>1</v>
      </c>
      <c r="G153">
        <f t="shared" ca="1" si="41"/>
        <v>1</v>
      </c>
      <c r="H153">
        <f t="shared" ca="1" si="42"/>
        <v>0</v>
      </c>
      <c r="I153">
        <f t="shared" ca="1" si="43"/>
        <v>2</v>
      </c>
      <c r="K153">
        <f t="shared" ca="1" si="44"/>
        <v>0</v>
      </c>
      <c r="L153">
        <f t="shared" ca="1" si="45"/>
        <v>1</v>
      </c>
      <c r="M153">
        <f t="shared" ca="1" si="46"/>
        <v>0</v>
      </c>
    </row>
    <row r="154" spans="1:13">
      <c r="A154" s="2">
        <f t="shared" ca="1" si="47"/>
        <v>7839.5310404007096</v>
      </c>
      <c r="B154" s="2">
        <f t="shared" ca="1" si="48"/>
        <v>285.6074363319139</v>
      </c>
      <c r="C154" s="2">
        <f t="shared" ca="1" si="49"/>
        <v>248.16062139039437</v>
      </c>
      <c r="D154" s="2">
        <f t="shared" ca="1" si="50"/>
        <v>14.310571309814179</v>
      </c>
      <c r="E154" s="2">
        <f t="shared" ca="1" si="39"/>
        <v>14.310571309814179</v>
      </c>
      <c r="F154">
        <f t="shared" ca="1" si="40"/>
        <v>1</v>
      </c>
      <c r="G154">
        <f t="shared" ca="1" si="41"/>
        <v>0</v>
      </c>
      <c r="H154">
        <f t="shared" ca="1" si="42"/>
        <v>1</v>
      </c>
      <c r="I154">
        <f t="shared" ca="1" si="43"/>
        <v>2</v>
      </c>
      <c r="K154">
        <f t="shared" ca="1" si="44"/>
        <v>0</v>
      </c>
      <c r="L154">
        <f t="shared" ca="1" si="45"/>
        <v>1</v>
      </c>
      <c r="M154">
        <f t="shared" ca="1" si="46"/>
        <v>0</v>
      </c>
    </row>
    <row r="155" spans="1:13">
      <c r="A155" s="2">
        <f t="shared" ca="1" si="47"/>
        <v>7853.8416117105235</v>
      </c>
      <c r="B155" s="2">
        <f t="shared" ca="1" si="48"/>
        <v>145.53748212858102</v>
      </c>
      <c r="C155" s="2">
        <f t="shared" ca="1" si="49"/>
        <v>233.85005008058019</v>
      </c>
      <c r="D155" s="2">
        <f t="shared" ca="1" si="50"/>
        <v>265.73446128406044</v>
      </c>
      <c r="E155" s="2">
        <f t="shared" ca="1" si="39"/>
        <v>145.53748212858102</v>
      </c>
      <c r="F155">
        <f t="shared" ca="1" si="40"/>
        <v>1</v>
      </c>
      <c r="G155">
        <f t="shared" ca="1" si="41"/>
        <v>0</v>
      </c>
      <c r="H155">
        <f t="shared" ca="1" si="42"/>
        <v>1</v>
      </c>
      <c r="I155">
        <f t="shared" ca="1" si="43"/>
        <v>2</v>
      </c>
      <c r="K155">
        <f t="shared" ca="1" si="44"/>
        <v>0</v>
      </c>
      <c r="L155">
        <f t="shared" ca="1" si="45"/>
        <v>1</v>
      </c>
      <c r="M155">
        <f t="shared" ca="1" si="46"/>
        <v>0</v>
      </c>
    </row>
    <row r="156" spans="1:13">
      <c r="A156" s="2">
        <f t="shared" ca="1" si="47"/>
        <v>7999.3790938391048</v>
      </c>
      <c r="B156" s="2">
        <f t="shared" ca="1" si="48"/>
        <v>351.6833371131172</v>
      </c>
      <c r="C156" s="2">
        <f t="shared" ca="1" si="49"/>
        <v>88.312567951999171</v>
      </c>
      <c r="D156" s="2">
        <f t="shared" ca="1" si="50"/>
        <v>344.77441728422787</v>
      </c>
      <c r="E156" s="2">
        <f t="shared" ca="1" si="39"/>
        <v>88.312567951999171</v>
      </c>
      <c r="F156">
        <f t="shared" ca="1" si="40"/>
        <v>1</v>
      </c>
      <c r="G156">
        <f t="shared" ca="1" si="41"/>
        <v>1</v>
      </c>
      <c r="H156">
        <f t="shared" ca="1" si="42"/>
        <v>1</v>
      </c>
      <c r="I156">
        <f t="shared" ca="1" si="43"/>
        <v>3</v>
      </c>
      <c r="K156">
        <f t="shared" ca="1" si="44"/>
        <v>0</v>
      </c>
      <c r="L156">
        <f t="shared" ca="1" si="45"/>
        <v>0</v>
      </c>
      <c r="M156">
        <f t="shared" ca="1" si="46"/>
        <v>1</v>
      </c>
    </row>
    <row r="157" spans="1:13">
      <c r="A157" s="2">
        <f t="shared" ca="1" si="47"/>
        <v>8087.6916617911038</v>
      </c>
      <c r="B157" s="2">
        <f t="shared" ca="1" si="48"/>
        <v>170.57676802432994</v>
      </c>
      <c r="C157" s="2">
        <f t="shared" ca="1" si="49"/>
        <v>290.02851683761304</v>
      </c>
      <c r="D157" s="2">
        <f t="shared" ca="1" si="50"/>
        <v>272.00477888172821</v>
      </c>
      <c r="E157" s="2">
        <f t="shared" ca="1" si="39"/>
        <v>170.57676802432994</v>
      </c>
      <c r="F157">
        <f t="shared" ca="1" si="40"/>
        <v>1</v>
      </c>
      <c r="G157">
        <f t="shared" ca="1" si="41"/>
        <v>1</v>
      </c>
      <c r="H157">
        <f t="shared" ca="1" si="42"/>
        <v>1</v>
      </c>
      <c r="I157">
        <f t="shared" ca="1" si="43"/>
        <v>3</v>
      </c>
      <c r="K157">
        <f t="shared" ca="1" si="44"/>
        <v>0</v>
      </c>
      <c r="L157">
        <f t="shared" ca="1" si="45"/>
        <v>0</v>
      </c>
      <c r="M157">
        <f t="shared" ca="1" si="46"/>
        <v>1</v>
      </c>
    </row>
    <row r="158" spans="1:13">
      <c r="A158" s="2">
        <f t="shared" ca="1" si="47"/>
        <v>8258.2684298154345</v>
      </c>
      <c r="B158" s="2">
        <f t="shared" ca="1" si="48"/>
        <v>240.05960217649067</v>
      </c>
      <c r="C158" s="2">
        <f t="shared" ca="1" si="49"/>
        <v>246.06023569911301</v>
      </c>
      <c r="D158" s="2">
        <f t="shared" ca="1" si="50"/>
        <v>318.81288688605423</v>
      </c>
      <c r="E158" s="2">
        <f t="shared" ca="1" si="39"/>
        <v>240.05960217649067</v>
      </c>
      <c r="F158">
        <f t="shared" ca="1" si="40"/>
        <v>1</v>
      </c>
      <c r="G158">
        <f t="shared" ca="1" si="41"/>
        <v>0</v>
      </c>
      <c r="H158">
        <f t="shared" ca="1" si="42"/>
        <v>1</v>
      </c>
      <c r="I158">
        <f t="shared" ca="1" si="43"/>
        <v>2</v>
      </c>
      <c r="K158">
        <f t="shared" ca="1" si="44"/>
        <v>0</v>
      </c>
      <c r="L158">
        <f t="shared" ca="1" si="45"/>
        <v>1</v>
      </c>
      <c r="M158">
        <f t="shared" ca="1" si="46"/>
        <v>0</v>
      </c>
    </row>
    <row r="159" spans="1:13">
      <c r="A159" s="2">
        <f t="shared" ca="1" si="47"/>
        <v>8498.3280319919249</v>
      </c>
      <c r="B159" s="2">
        <f t="shared" ca="1" si="48"/>
        <v>376.73416412724919</v>
      </c>
      <c r="C159" s="2">
        <f t="shared" ca="1" si="49"/>
        <v>6.0006335226223371</v>
      </c>
      <c r="D159" s="2">
        <f t="shared" ca="1" si="50"/>
        <v>232.56875943010593</v>
      </c>
      <c r="E159" s="2">
        <f t="shared" ca="1" si="39"/>
        <v>6.0006335226223371</v>
      </c>
      <c r="F159">
        <f t="shared" ca="1" si="40"/>
        <v>1</v>
      </c>
      <c r="G159">
        <f t="shared" ca="1" si="41"/>
        <v>1</v>
      </c>
      <c r="H159">
        <f t="shared" ca="1" si="42"/>
        <v>0</v>
      </c>
      <c r="I159">
        <f t="shared" ca="1" si="43"/>
        <v>2</v>
      </c>
      <c r="K159">
        <f t="shared" ca="1" si="44"/>
        <v>0</v>
      </c>
      <c r="L159">
        <f t="shared" ca="1" si="45"/>
        <v>1</v>
      </c>
      <c r="M159">
        <f t="shared" ca="1" si="46"/>
        <v>0</v>
      </c>
    </row>
    <row r="160" spans="1:13">
      <c r="A160" s="2">
        <f t="shared" ca="1" si="47"/>
        <v>8504.3286655145475</v>
      </c>
      <c r="B160" s="2">
        <f t="shared" ca="1" si="48"/>
        <v>255.60955289752738</v>
      </c>
      <c r="C160" s="2">
        <f t="shared" ca="1" si="49"/>
        <v>293.21198363289329</v>
      </c>
      <c r="D160" s="2">
        <f t="shared" ca="1" si="50"/>
        <v>226.56812590748359</v>
      </c>
      <c r="E160" s="2">
        <f t="shared" ca="1" si="39"/>
        <v>226.56812590748359</v>
      </c>
      <c r="F160">
        <f t="shared" ca="1" si="40"/>
        <v>1</v>
      </c>
      <c r="G160">
        <f t="shared" ca="1" si="41"/>
        <v>1</v>
      </c>
      <c r="H160">
        <f t="shared" ca="1" si="42"/>
        <v>1</v>
      </c>
      <c r="I160">
        <f t="shared" ca="1" si="43"/>
        <v>3</v>
      </c>
      <c r="K160">
        <f t="shared" ca="1" si="44"/>
        <v>0</v>
      </c>
      <c r="L160">
        <f t="shared" ca="1" si="45"/>
        <v>0</v>
      </c>
      <c r="M160">
        <f t="shared" ca="1" si="46"/>
        <v>1</v>
      </c>
    </row>
    <row r="161" spans="1:13">
      <c r="A161" s="2">
        <f t="shared" ca="1" si="47"/>
        <v>8730.8967914220302</v>
      </c>
      <c r="B161" s="2">
        <f t="shared" ca="1" si="48"/>
        <v>291.28018916791876</v>
      </c>
      <c r="C161" s="2">
        <f t="shared" ca="1" si="49"/>
        <v>183.25134704871948</v>
      </c>
      <c r="D161" s="2">
        <f t="shared" ca="1" si="50"/>
        <v>305.66037251261872</v>
      </c>
      <c r="E161" s="2">
        <f t="shared" ca="1" si="39"/>
        <v>183.25134704871948</v>
      </c>
      <c r="F161">
        <f t="shared" ca="1" si="40"/>
        <v>1</v>
      </c>
      <c r="G161">
        <f t="shared" ca="1" si="41"/>
        <v>1</v>
      </c>
      <c r="H161">
        <f t="shared" ca="1" si="42"/>
        <v>1</v>
      </c>
      <c r="I161">
        <f t="shared" ca="1" si="43"/>
        <v>3</v>
      </c>
      <c r="K161">
        <f t="shared" ca="1" si="44"/>
        <v>0</v>
      </c>
      <c r="L161">
        <f t="shared" ca="1" si="45"/>
        <v>0</v>
      </c>
      <c r="M161">
        <f t="shared" ca="1" si="46"/>
        <v>1</v>
      </c>
    </row>
    <row r="162" spans="1:13">
      <c r="A162" s="2">
        <f t="shared" ca="1" si="47"/>
        <v>8914.1481384707495</v>
      </c>
      <c r="B162" s="2">
        <f t="shared" ca="1" si="48"/>
        <v>292.26875534146939</v>
      </c>
      <c r="C162" s="2">
        <f t="shared" ca="1" si="49"/>
        <v>261.42718346386988</v>
      </c>
      <c r="D162" s="2">
        <f t="shared" ca="1" si="50"/>
        <v>232.39062918405139</v>
      </c>
      <c r="E162" s="2">
        <f t="shared" ca="1" si="39"/>
        <v>232.39062918405139</v>
      </c>
      <c r="F162">
        <f t="shared" ca="1" si="40"/>
        <v>1</v>
      </c>
      <c r="G162">
        <f t="shared" ca="1" si="41"/>
        <v>1</v>
      </c>
      <c r="H162">
        <f t="shared" ca="1" si="42"/>
        <v>1</v>
      </c>
      <c r="I162">
        <f t="shared" ca="1" si="43"/>
        <v>3</v>
      </c>
      <c r="K162">
        <f t="shared" ca="1" si="44"/>
        <v>0</v>
      </c>
      <c r="L162">
        <f t="shared" ca="1" si="45"/>
        <v>0</v>
      </c>
      <c r="M162">
        <f t="shared" ca="1" si="46"/>
        <v>1</v>
      </c>
    </row>
    <row r="163" spans="1:13">
      <c r="A163" s="2">
        <f t="shared" ca="1" si="47"/>
        <v>9146.5387676548016</v>
      </c>
      <c r="B163" s="2">
        <f t="shared" ca="1" si="48"/>
        <v>274.7318972081049</v>
      </c>
      <c r="C163" s="2">
        <f t="shared" ca="1" si="49"/>
        <v>223.94313233994919</v>
      </c>
      <c r="D163" s="2">
        <f t="shared" ca="1" si="50"/>
        <v>243.01044450338313</v>
      </c>
      <c r="E163" s="2">
        <f t="shared" ca="1" si="39"/>
        <v>223.94313233994919</v>
      </c>
      <c r="F163">
        <f t="shared" ca="1" si="40"/>
        <v>1</v>
      </c>
      <c r="G163">
        <f t="shared" ca="1" si="41"/>
        <v>1</v>
      </c>
      <c r="H163">
        <f t="shared" ca="1" si="42"/>
        <v>0</v>
      </c>
      <c r="I163">
        <f t="shared" ca="1" si="43"/>
        <v>2</v>
      </c>
      <c r="K163">
        <f t="shared" ca="1" si="44"/>
        <v>0</v>
      </c>
      <c r="L163">
        <f t="shared" ca="1" si="45"/>
        <v>1</v>
      </c>
      <c r="M163">
        <f t="shared" ca="1" si="46"/>
        <v>0</v>
      </c>
    </row>
    <row r="164" spans="1:13">
      <c r="A164" s="2">
        <f t="shared" ca="1" si="47"/>
        <v>9370.4818999947511</v>
      </c>
      <c r="B164" s="2">
        <f t="shared" ca="1" si="48"/>
        <v>242.06681263826459</v>
      </c>
      <c r="C164" s="2">
        <f t="shared" ca="1" si="49"/>
        <v>230.46655171663048</v>
      </c>
      <c r="D164" s="2">
        <f t="shared" ca="1" si="50"/>
        <v>19.06731216343394</v>
      </c>
      <c r="E164" s="2">
        <f t="shared" ca="1" si="39"/>
        <v>19.06731216343394</v>
      </c>
      <c r="F164">
        <f t="shared" ca="1" si="40"/>
        <v>0</v>
      </c>
      <c r="G164">
        <f t="shared" ca="1" si="41"/>
        <v>0</v>
      </c>
      <c r="H164">
        <f t="shared" ca="1" si="42"/>
        <v>1</v>
      </c>
      <c r="I164">
        <f t="shared" ca="1" si="43"/>
        <v>1</v>
      </c>
      <c r="K164">
        <f t="shared" ca="1" si="44"/>
        <v>1</v>
      </c>
      <c r="L164">
        <f t="shared" ca="1" si="45"/>
        <v>0</v>
      </c>
      <c r="M164">
        <f t="shared" ca="1" si="46"/>
        <v>0</v>
      </c>
    </row>
    <row r="165" spans="1:13">
      <c r="A165" s="2">
        <f t="shared" ca="1" si="47"/>
        <v>9389.5492121581847</v>
      </c>
      <c r="B165" s="2">
        <f t="shared" ca="1" si="48"/>
        <v>222.99950047483065</v>
      </c>
      <c r="C165" s="2">
        <f t="shared" ca="1" si="49"/>
        <v>211.39923955319654</v>
      </c>
      <c r="D165" s="2">
        <f t="shared" ca="1" si="50"/>
        <v>197.03037142363166</v>
      </c>
      <c r="E165" s="2">
        <f t="shared" ca="1" si="39"/>
        <v>197.03037142363166</v>
      </c>
      <c r="F165">
        <f t="shared" ca="1" si="40"/>
        <v>0</v>
      </c>
      <c r="G165">
        <f t="shared" ca="1" si="41"/>
        <v>0</v>
      </c>
      <c r="H165">
        <f t="shared" ca="1" si="42"/>
        <v>1</v>
      </c>
      <c r="I165">
        <f t="shared" ca="1" si="43"/>
        <v>1</v>
      </c>
      <c r="K165">
        <f t="shared" ca="1" si="44"/>
        <v>1</v>
      </c>
      <c r="L165">
        <f t="shared" ca="1" si="45"/>
        <v>0</v>
      </c>
      <c r="M165">
        <f t="shared" ca="1" si="46"/>
        <v>0</v>
      </c>
    </row>
    <row r="166" spans="1:13">
      <c r="A166" s="2">
        <f t="shared" ca="1" si="47"/>
        <v>9586.5795835818171</v>
      </c>
      <c r="B166" s="2">
        <f t="shared" ca="1" si="48"/>
        <v>25.969129051198991</v>
      </c>
      <c r="C166" s="2">
        <f t="shared" ca="1" si="49"/>
        <v>14.368868129564873</v>
      </c>
      <c r="D166" s="2">
        <f t="shared" ca="1" si="50"/>
        <v>261.21841183422606</v>
      </c>
      <c r="E166" s="2">
        <f t="shared" ca="1" si="39"/>
        <v>14.368868129564873</v>
      </c>
      <c r="F166">
        <f t="shared" ca="1" si="40"/>
        <v>0</v>
      </c>
      <c r="G166">
        <f t="shared" ca="1" si="41"/>
        <v>1</v>
      </c>
      <c r="H166">
        <f t="shared" ca="1" si="42"/>
        <v>1</v>
      </c>
      <c r="I166">
        <f t="shared" ca="1" si="43"/>
        <v>2</v>
      </c>
      <c r="K166">
        <f t="shared" ca="1" si="44"/>
        <v>0</v>
      </c>
      <c r="L166">
        <f t="shared" ca="1" si="45"/>
        <v>1</v>
      </c>
      <c r="M166">
        <f t="shared" ca="1" si="46"/>
        <v>0</v>
      </c>
    </row>
    <row r="167" spans="1:13">
      <c r="A167" s="2">
        <f t="shared" ca="1" si="47"/>
        <v>9600.9484517113815</v>
      </c>
      <c r="B167" s="2">
        <f t="shared" ca="1" si="48"/>
        <v>11.600260921634117</v>
      </c>
      <c r="C167" s="2">
        <f t="shared" ca="1" si="49"/>
        <v>310.44420825272073</v>
      </c>
      <c r="D167" s="2">
        <f t="shared" ca="1" si="50"/>
        <v>241.36469442020095</v>
      </c>
      <c r="E167" s="2">
        <f t="shared" ca="1" si="39"/>
        <v>11.600260921634117</v>
      </c>
      <c r="F167">
        <f t="shared" ca="1" si="40"/>
        <v>1</v>
      </c>
      <c r="G167">
        <f t="shared" ca="1" si="41"/>
        <v>1</v>
      </c>
      <c r="H167">
        <f t="shared" ca="1" si="42"/>
        <v>0</v>
      </c>
      <c r="I167">
        <f t="shared" ca="1" si="43"/>
        <v>2</v>
      </c>
      <c r="K167">
        <f t="shared" ca="1" si="44"/>
        <v>0</v>
      </c>
      <c r="L167">
        <f t="shared" ca="1" si="45"/>
        <v>1</v>
      </c>
      <c r="M167">
        <f t="shared" ca="1" si="46"/>
        <v>0</v>
      </c>
    </row>
    <row r="168" spans="1:13">
      <c r="A168" s="2">
        <f t="shared" ca="1" si="47"/>
        <v>9612.5487126330154</v>
      </c>
      <c r="B168" s="2">
        <f t="shared" ca="1" si="48"/>
        <v>341.34577222658629</v>
      </c>
      <c r="C168" s="2">
        <f t="shared" ca="1" si="49"/>
        <v>226.08093695394942</v>
      </c>
      <c r="D168" s="2">
        <f t="shared" ca="1" si="50"/>
        <v>229.76443349856683</v>
      </c>
      <c r="E168" s="2">
        <f t="shared" ca="1" si="39"/>
        <v>226.08093695394942</v>
      </c>
      <c r="F168">
        <f t="shared" ca="1" si="40"/>
        <v>1</v>
      </c>
      <c r="G168">
        <f t="shared" ca="1" si="41"/>
        <v>1</v>
      </c>
      <c r="H168">
        <f t="shared" ca="1" si="42"/>
        <v>0</v>
      </c>
      <c r="I168">
        <f t="shared" ca="1" si="43"/>
        <v>2</v>
      </c>
      <c r="K168">
        <f t="shared" ca="1" si="44"/>
        <v>0</v>
      </c>
      <c r="L168">
        <f t="shared" ca="1" si="45"/>
        <v>1</v>
      </c>
      <c r="M168">
        <f t="shared" ca="1" si="46"/>
        <v>0</v>
      </c>
    </row>
    <row r="169" spans="1:13">
      <c r="A169" s="2">
        <f t="shared" ca="1" si="47"/>
        <v>9838.6296495869647</v>
      </c>
      <c r="B169" s="2">
        <f t="shared" ca="1" si="48"/>
        <v>112.45867511789191</v>
      </c>
      <c r="C169" s="2">
        <f t="shared" ca="1" si="49"/>
        <v>254.89387921623529</v>
      </c>
      <c r="D169" s="2">
        <f t="shared" ca="1" si="50"/>
        <v>3.6834965446174124</v>
      </c>
      <c r="E169" s="2">
        <f t="shared" ca="1" si="39"/>
        <v>3.6834965446174124</v>
      </c>
      <c r="F169">
        <f t="shared" ca="1" si="40"/>
        <v>0</v>
      </c>
      <c r="G169">
        <f t="shared" ca="1" si="41"/>
        <v>1</v>
      </c>
      <c r="H169">
        <f t="shared" ca="1" si="42"/>
        <v>1</v>
      </c>
      <c r="I169">
        <f t="shared" ca="1" si="43"/>
        <v>2</v>
      </c>
      <c r="K169">
        <f t="shared" ca="1" si="44"/>
        <v>0</v>
      </c>
      <c r="L169">
        <f t="shared" ca="1" si="45"/>
        <v>1</v>
      </c>
      <c r="M169">
        <f t="shared" ca="1" si="46"/>
        <v>0</v>
      </c>
    </row>
    <row r="170" spans="1:13">
      <c r="A170" s="2">
        <f t="shared" ca="1" si="47"/>
        <v>9842.3131461315825</v>
      </c>
      <c r="B170" s="2">
        <f t="shared" ca="1" si="48"/>
        <v>108.7751785732745</v>
      </c>
      <c r="C170" s="2">
        <f t="shared" ca="1" si="49"/>
        <v>302.33218611036978</v>
      </c>
      <c r="D170" s="2">
        <f t="shared" ca="1" si="50"/>
        <v>310.12409554927973</v>
      </c>
      <c r="E170" s="2">
        <f t="shared" ca="1" si="39"/>
        <v>108.7751785732745</v>
      </c>
      <c r="F170">
        <f t="shared" ca="1" si="40"/>
        <v>1</v>
      </c>
      <c r="G170">
        <f t="shared" ca="1" si="41"/>
        <v>1</v>
      </c>
      <c r="H170">
        <f t="shared" ca="1" si="42"/>
        <v>1</v>
      </c>
      <c r="I170">
        <f t="shared" ca="1" si="43"/>
        <v>3</v>
      </c>
      <c r="K170">
        <f t="shared" ca="1" si="44"/>
        <v>0</v>
      </c>
      <c r="L170">
        <f t="shared" ca="1" si="45"/>
        <v>0</v>
      </c>
      <c r="M170">
        <f t="shared" ca="1" si="46"/>
        <v>1</v>
      </c>
    </row>
    <row r="171" spans="1:13">
      <c r="A171" s="2">
        <f t="shared" ca="1" si="47"/>
        <v>9951.0883247048569</v>
      </c>
      <c r="B171" s="2">
        <f t="shared" ca="1" si="48"/>
        <v>207.4930516470036</v>
      </c>
      <c r="C171" s="2">
        <f t="shared" ca="1" si="49"/>
        <v>219.65537735822875</v>
      </c>
      <c r="D171" s="2">
        <f t="shared" ca="1" si="50"/>
        <v>215.39767359637727</v>
      </c>
      <c r="E171" s="2">
        <f t="shared" ca="1" si="39"/>
        <v>207.4930516470036</v>
      </c>
      <c r="F171">
        <f t="shared" ca="1" si="40"/>
        <v>1</v>
      </c>
      <c r="G171">
        <f t="shared" ca="1" si="41"/>
        <v>0</v>
      </c>
      <c r="H171">
        <f t="shared" ca="1" si="42"/>
        <v>0</v>
      </c>
      <c r="I171">
        <f t="shared" ca="1" si="43"/>
        <v>1</v>
      </c>
      <c r="K171">
        <f t="shared" ca="1" si="44"/>
        <v>1</v>
      </c>
      <c r="L171">
        <f t="shared" ca="1" si="45"/>
        <v>0</v>
      </c>
      <c r="M171">
        <f t="shared" ca="1" si="46"/>
        <v>0</v>
      </c>
    </row>
    <row r="172" spans="1:13">
      <c r="A172" s="2">
        <f t="shared" ca="1" si="47"/>
        <v>10158.58137635186</v>
      </c>
      <c r="B172" s="2">
        <f t="shared" ca="1" si="48"/>
        <v>366.07448821463902</v>
      </c>
      <c r="C172" s="2">
        <f t="shared" ca="1" si="49"/>
        <v>12.162325711225151</v>
      </c>
      <c r="D172" s="2">
        <f t="shared" ca="1" si="50"/>
        <v>7.9046219493736771</v>
      </c>
      <c r="E172" s="2">
        <f t="shared" ca="1" si="39"/>
        <v>7.9046219493736771</v>
      </c>
      <c r="F172">
        <f t="shared" ca="1" si="40"/>
        <v>1</v>
      </c>
      <c r="G172">
        <f t="shared" ca="1" si="41"/>
        <v>0</v>
      </c>
      <c r="H172">
        <f t="shared" ca="1" si="42"/>
        <v>1</v>
      </c>
      <c r="I172">
        <f t="shared" ca="1" si="43"/>
        <v>0</v>
      </c>
      <c r="K172">
        <f t="shared" ca="1" si="44"/>
        <v>0</v>
      </c>
      <c r="L172">
        <f t="shared" ca="1" si="45"/>
        <v>0</v>
      </c>
      <c r="M172">
        <f t="shared" ca="1" si="46"/>
        <v>0</v>
      </c>
    </row>
    <row r="173" spans="1:13">
      <c r="A173" s="2">
        <f t="shared" ca="1" si="47"/>
        <v>10166.485998301234</v>
      </c>
      <c r="B173" s="2">
        <f t="shared" ca="1" si="48"/>
        <v>305.21499702267937</v>
      </c>
      <c r="C173" s="2">
        <f t="shared" ca="1" si="49"/>
        <v>4.2577037618514737</v>
      </c>
      <c r="D173" s="2">
        <f t="shared" ca="1" si="50"/>
        <v>189.53174718557526</v>
      </c>
      <c r="E173" s="2">
        <f t="shared" ca="1" si="39"/>
        <v>4.2577037618514737</v>
      </c>
      <c r="F173">
        <f t="shared" ca="1" si="40"/>
        <v>1</v>
      </c>
      <c r="G173">
        <f t="shared" ca="1" si="41"/>
        <v>1</v>
      </c>
      <c r="H173">
        <f t="shared" ca="1" si="42"/>
        <v>0</v>
      </c>
      <c r="I173">
        <f t="shared" ca="1" si="43"/>
        <v>0</v>
      </c>
      <c r="K173">
        <f t="shared" ca="1" si="44"/>
        <v>0</v>
      </c>
      <c r="L173">
        <f t="shared" ca="1" si="45"/>
        <v>0</v>
      </c>
      <c r="M173">
        <f t="shared" ca="1" si="46"/>
        <v>0</v>
      </c>
    </row>
    <row r="174" spans="1:13">
      <c r="A174" s="2">
        <f t="shared" ca="1" si="47"/>
        <v>10170.743702063086</v>
      </c>
      <c r="B174" s="2">
        <f t="shared" ca="1" si="48"/>
        <v>252.46438078524423</v>
      </c>
      <c r="C174" s="2">
        <f t="shared" ca="1" si="49"/>
        <v>278.50710816895395</v>
      </c>
      <c r="D174" s="2">
        <f t="shared" ca="1" si="50"/>
        <v>185.27404342372378</v>
      </c>
      <c r="E174" s="2">
        <f t="shared" ca="1" si="39"/>
        <v>185.27404342372378</v>
      </c>
      <c r="F174">
        <f t="shared" ca="1" si="40"/>
        <v>1</v>
      </c>
      <c r="G174">
        <f t="shared" ca="1" si="41"/>
        <v>1</v>
      </c>
      <c r="H174">
        <f t="shared" ca="1" si="42"/>
        <v>1</v>
      </c>
      <c r="I174">
        <f t="shared" ca="1" si="43"/>
        <v>0</v>
      </c>
      <c r="K174">
        <f t="shared" ca="1" si="44"/>
        <v>0</v>
      </c>
      <c r="L174">
        <f t="shared" ca="1" si="45"/>
        <v>0</v>
      </c>
      <c r="M174">
        <f t="shared" ca="1" si="46"/>
        <v>0</v>
      </c>
    </row>
    <row r="175" spans="1:13">
      <c r="A175" s="2">
        <f t="shared" ca="1" si="47"/>
        <v>10356.01774548681</v>
      </c>
      <c r="B175" s="2">
        <f t="shared" ca="1" si="48"/>
        <v>357.46852624677183</v>
      </c>
      <c r="C175" s="2">
        <f t="shared" ca="1" si="49"/>
        <v>349.60092396907038</v>
      </c>
      <c r="D175" s="2">
        <f t="shared" ca="1" si="50"/>
        <v>158.54876038945611</v>
      </c>
      <c r="E175" s="2">
        <f t="shared" ca="1" si="39"/>
        <v>158.54876038945611</v>
      </c>
      <c r="F175">
        <f t="shared" ca="1" si="40"/>
        <v>1</v>
      </c>
      <c r="G175">
        <f t="shared" ca="1" si="41"/>
        <v>1</v>
      </c>
      <c r="H175">
        <f t="shared" ca="1" si="42"/>
        <v>1</v>
      </c>
      <c r="I175">
        <f t="shared" ca="1" si="43"/>
        <v>0</v>
      </c>
      <c r="K175">
        <f t="shared" ca="1" si="44"/>
        <v>0</v>
      </c>
      <c r="L175">
        <f t="shared" ca="1" si="45"/>
        <v>0</v>
      </c>
      <c r="M175">
        <f t="shared" ca="1" si="46"/>
        <v>0</v>
      </c>
    </row>
    <row r="176" spans="1:13">
      <c r="A176" s="2">
        <f t="shared" ca="1" si="47"/>
        <v>10514.566505876266</v>
      </c>
      <c r="B176" s="2">
        <f t="shared" ca="1" si="48"/>
        <v>264.91672584777899</v>
      </c>
      <c r="C176" s="2">
        <f t="shared" ca="1" si="49"/>
        <v>234.04355715223249</v>
      </c>
      <c r="D176" s="2">
        <f t="shared" ca="1" si="50"/>
        <v>317.32069130399282</v>
      </c>
      <c r="E176" s="2">
        <f t="shared" ca="1" si="39"/>
        <v>234.04355715223249</v>
      </c>
      <c r="F176">
        <f t="shared" ca="1" si="40"/>
        <v>1</v>
      </c>
      <c r="G176">
        <f t="shared" ca="1" si="41"/>
        <v>1</v>
      </c>
      <c r="H176">
        <f t="shared" ca="1" si="42"/>
        <v>1</v>
      </c>
      <c r="I176">
        <f t="shared" ca="1" si="43"/>
        <v>0</v>
      </c>
      <c r="K176">
        <f t="shared" ca="1" si="44"/>
        <v>0</v>
      </c>
      <c r="L176">
        <f t="shared" ca="1" si="45"/>
        <v>0</v>
      </c>
      <c r="M176">
        <f t="shared" ca="1" si="46"/>
        <v>0</v>
      </c>
    </row>
    <row r="177" spans="1:13">
      <c r="A177" s="2">
        <f t="shared" ca="1" si="47"/>
        <v>10748.610063028498</v>
      </c>
      <c r="B177" s="2">
        <f t="shared" ca="1" si="48"/>
        <v>268.87637812038969</v>
      </c>
      <c r="C177" s="2">
        <f t="shared" ca="1" si="49"/>
        <v>254.20630075163112</v>
      </c>
      <c r="D177" s="2">
        <f t="shared" ca="1" si="50"/>
        <v>239.40271078644065</v>
      </c>
      <c r="E177" s="2">
        <f t="shared" ref="E177:E190" ca="1" si="51">MIN(B177:D177)</f>
        <v>239.40271078644065</v>
      </c>
      <c r="F177">
        <f t="shared" ref="F177:F190" ca="1" si="52">IF(OR($E177=B177,B177&gt;$C$4),1,0)</f>
        <v>1</v>
      </c>
      <c r="G177">
        <f t="shared" ref="G177:G190" ca="1" si="53">IF(OR($E177=C177,C177&gt;$C$4),1,0)</f>
        <v>1</v>
      </c>
      <c r="H177">
        <f t="shared" ref="H177:H190" ca="1" si="54">IF(OR($E177=D177,D177&gt;$C$4),1,0)</f>
        <v>1</v>
      </c>
      <c r="I177">
        <f t="shared" ref="I177:I190" ca="1" si="55">IF(A177&lt;=10000,SUM(F177:H177),0)</f>
        <v>0</v>
      </c>
      <c r="K177">
        <f t="shared" ref="K177:K190" ca="1" si="56">IF($I177=1,1,0)</f>
        <v>0</v>
      </c>
      <c r="L177">
        <f t="shared" ref="L177:L190" ca="1" si="57">IF($I177=2,1,0)</f>
        <v>0</v>
      </c>
      <c r="M177">
        <f t="shared" ref="M177:M190" ca="1" si="58">IF($I177=3,1,0)</f>
        <v>0</v>
      </c>
    </row>
    <row r="178" spans="1:13">
      <c r="A178" s="2">
        <f t="shared" ref="A178:A190" ca="1" si="59">A177+E177</f>
        <v>10988.012773814939</v>
      </c>
      <c r="B178" s="2">
        <f t="shared" ref="B178:B190" ca="1" si="60">IF(F177=1,SQRT(-2*LOG(RAND()))*SIN(2*PI()*RAND())*$C$5+$C$4,B177-$E177)</f>
        <v>312.23677079863342</v>
      </c>
      <c r="C178" s="2">
        <f t="shared" ref="C178:C190" ca="1" si="61">IF(G177=1,SQRT(-2*LOG(RAND()))*SIN(2*PI()*RAND())*$C$5+$C$4,C177-$E177)</f>
        <v>210.62828677531377</v>
      </c>
      <c r="D178" s="2">
        <f t="shared" ref="D178:D190" ca="1" si="62">IF(H177=1,SQRT(-2*LOG(RAND()))*SIN(2*PI()*RAND())*$C$5+$C$4,D177-$E177)</f>
        <v>280.36277789828347</v>
      </c>
      <c r="E178" s="2">
        <f t="shared" ca="1" si="51"/>
        <v>210.62828677531377</v>
      </c>
      <c r="F178">
        <f t="shared" ca="1" si="52"/>
        <v>1</v>
      </c>
      <c r="G178">
        <f t="shared" ca="1" si="53"/>
        <v>1</v>
      </c>
      <c r="H178">
        <f t="shared" ca="1" si="54"/>
        <v>1</v>
      </c>
      <c r="I178">
        <f t="shared" ca="1" si="55"/>
        <v>0</v>
      </c>
      <c r="K178">
        <f t="shared" ca="1" si="56"/>
        <v>0</v>
      </c>
      <c r="L178">
        <f t="shared" ca="1" si="57"/>
        <v>0</v>
      </c>
      <c r="M178">
        <f t="shared" ca="1" si="58"/>
        <v>0</v>
      </c>
    </row>
    <row r="179" spans="1:13">
      <c r="A179" s="2">
        <f t="shared" ca="1" si="59"/>
        <v>11198.641060590253</v>
      </c>
      <c r="B179" s="2">
        <f t="shared" ca="1" si="60"/>
        <v>228.95951878081851</v>
      </c>
      <c r="C179" s="2">
        <f t="shared" ca="1" si="61"/>
        <v>325.35753775977935</v>
      </c>
      <c r="D179" s="2">
        <f t="shared" ca="1" si="62"/>
        <v>268.18658682642854</v>
      </c>
      <c r="E179" s="2">
        <f t="shared" ca="1" si="51"/>
        <v>228.95951878081851</v>
      </c>
      <c r="F179">
        <f t="shared" ca="1" si="52"/>
        <v>1</v>
      </c>
      <c r="G179">
        <f t="shared" ca="1" si="53"/>
        <v>1</v>
      </c>
      <c r="H179">
        <f t="shared" ca="1" si="54"/>
        <v>1</v>
      </c>
      <c r="I179">
        <f t="shared" ca="1" si="55"/>
        <v>0</v>
      </c>
      <c r="K179">
        <f t="shared" ca="1" si="56"/>
        <v>0</v>
      </c>
      <c r="L179">
        <f t="shared" ca="1" si="57"/>
        <v>0</v>
      </c>
      <c r="M179">
        <f t="shared" ca="1" si="58"/>
        <v>0</v>
      </c>
    </row>
    <row r="180" spans="1:13">
      <c r="A180" s="2">
        <f t="shared" ca="1" si="59"/>
        <v>11427.600579371072</v>
      </c>
      <c r="B180" s="2">
        <f t="shared" ca="1" si="60"/>
        <v>218.03696414171642</v>
      </c>
      <c r="C180" s="2">
        <f t="shared" ca="1" si="61"/>
        <v>220.66863692120694</v>
      </c>
      <c r="D180" s="2">
        <f t="shared" ca="1" si="62"/>
        <v>280.54245336577316</v>
      </c>
      <c r="E180" s="2">
        <f t="shared" ca="1" si="51"/>
        <v>218.03696414171642</v>
      </c>
      <c r="F180">
        <f t="shared" ca="1" si="52"/>
        <v>1</v>
      </c>
      <c r="G180">
        <f t="shared" ca="1" si="53"/>
        <v>0</v>
      </c>
      <c r="H180">
        <f t="shared" ca="1" si="54"/>
        <v>1</v>
      </c>
      <c r="I180">
        <f t="shared" ca="1" si="55"/>
        <v>0</v>
      </c>
      <c r="K180">
        <f t="shared" ca="1" si="56"/>
        <v>0</v>
      </c>
      <c r="L180">
        <f t="shared" ca="1" si="57"/>
        <v>0</v>
      </c>
      <c r="M180">
        <f t="shared" ca="1" si="58"/>
        <v>0</v>
      </c>
    </row>
    <row r="181" spans="1:13">
      <c r="A181" s="2">
        <f t="shared" ca="1" si="59"/>
        <v>11645.637543512788</v>
      </c>
      <c r="B181" s="2">
        <f t="shared" ca="1" si="60"/>
        <v>266.53696231865786</v>
      </c>
      <c r="C181" s="2">
        <f t="shared" ca="1" si="61"/>
        <v>2.6316727794905148</v>
      </c>
      <c r="D181" s="2">
        <f t="shared" ca="1" si="62"/>
        <v>252.37927489763416</v>
      </c>
      <c r="E181" s="2">
        <f t="shared" ca="1" si="51"/>
        <v>2.6316727794905148</v>
      </c>
      <c r="F181">
        <f t="shared" ca="1" si="52"/>
        <v>1</v>
      </c>
      <c r="G181">
        <f t="shared" ca="1" si="53"/>
        <v>1</v>
      </c>
      <c r="H181">
        <f t="shared" ca="1" si="54"/>
        <v>1</v>
      </c>
      <c r="I181">
        <f t="shared" ca="1" si="55"/>
        <v>0</v>
      </c>
      <c r="K181">
        <f t="shared" ca="1" si="56"/>
        <v>0</v>
      </c>
      <c r="L181">
        <f t="shared" ca="1" si="57"/>
        <v>0</v>
      </c>
      <c r="M181">
        <f t="shared" ca="1" si="58"/>
        <v>0</v>
      </c>
    </row>
    <row r="182" spans="1:13">
      <c r="A182" s="2">
        <f t="shared" ca="1" si="59"/>
        <v>11648.269216292279</v>
      </c>
      <c r="B182" s="2">
        <f t="shared" ca="1" si="60"/>
        <v>268.26041481540801</v>
      </c>
      <c r="C182" s="2">
        <f t="shared" ca="1" si="61"/>
        <v>173.95645896663092</v>
      </c>
      <c r="D182" s="2">
        <f t="shared" ca="1" si="62"/>
        <v>198.01149254397865</v>
      </c>
      <c r="E182" s="2">
        <f t="shared" ca="1" si="51"/>
        <v>173.95645896663092</v>
      </c>
      <c r="F182">
        <f t="shared" ca="1" si="52"/>
        <v>1</v>
      </c>
      <c r="G182">
        <f t="shared" ca="1" si="53"/>
        <v>1</v>
      </c>
      <c r="H182">
        <f t="shared" ca="1" si="54"/>
        <v>0</v>
      </c>
      <c r="I182">
        <f t="shared" ca="1" si="55"/>
        <v>0</v>
      </c>
      <c r="K182">
        <f t="shared" ca="1" si="56"/>
        <v>0</v>
      </c>
      <c r="L182">
        <f t="shared" ca="1" si="57"/>
        <v>0</v>
      </c>
      <c r="M182">
        <f t="shared" ca="1" si="58"/>
        <v>0</v>
      </c>
    </row>
    <row r="183" spans="1:13">
      <c r="A183" s="2">
        <f t="shared" ca="1" si="59"/>
        <v>11822.225675258911</v>
      </c>
      <c r="B183" s="2">
        <f t="shared" ca="1" si="60"/>
        <v>290.68420269558504</v>
      </c>
      <c r="C183" s="2">
        <f t="shared" ca="1" si="61"/>
        <v>224.6917189174745</v>
      </c>
      <c r="D183" s="2">
        <f t="shared" ca="1" si="62"/>
        <v>24.055033577347729</v>
      </c>
      <c r="E183" s="2">
        <f t="shared" ca="1" si="51"/>
        <v>24.055033577347729</v>
      </c>
      <c r="F183">
        <f t="shared" ca="1" si="52"/>
        <v>1</v>
      </c>
      <c r="G183">
        <f t="shared" ca="1" si="53"/>
        <v>0</v>
      </c>
      <c r="H183">
        <f t="shared" ca="1" si="54"/>
        <v>1</v>
      </c>
      <c r="I183">
        <f t="shared" ca="1" si="55"/>
        <v>0</v>
      </c>
      <c r="K183">
        <f t="shared" ca="1" si="56"/>
        <v>0</v>
      </c>
      <c r="L183">
        <f t="shared" ca="1" si="57"/>
        <v>0</v>
      </c>
      <c r="M183">
        <f t="shared" ca="1" si="58"/>
        <v>0</v>
      </c>
    </row>
    <row r="184" spans="1:13">
      <c r="A184" s="2">
        <f t="shared" ca="1" si="59"/>
        <v>11846.280708836259</v>
      </c>
      <c r="B184" s="2">
        <f t="shared" ca="1" si="60"/>
        <v>251.60065455089216</v>
      </c>
      <c r="C184" s="2">
        <f t="shared" ca="1" si="61"/>
        <v>200.63668534012677</v>
      </c>
      <c r="D184" s="2">
        <f t="shared" ca="1" si="62"/>
        <v>266.31428750766173</v>
      </c>
      <c r="E184" s="2">
        <f t="shared" ca="1" si="51"/>
        <v>200.63668534012677</v>
      </c>
      <c r="F184">
        <f t="shared" ca="1" si="52"/>
        <v>1</v>
      </c>
      <c r="G184">
        <f t="shared" ca="1" si="53"/>
        <v>1</v>
      </c>
      <c r="H184">
        <f t="shared" ca="1" si="54"/>
        <v>1</v>
      </c>
      <c r="I184">
        <f t="shared" ca="1" si="55"/>
        <v>0</v>
      </c>
      <c r="K184">
        <f t="shared" ca="1" si="56"/>
        <v>0</v>
      </c>
      <c r="L184">
        <f t="shared" ca="1" si="57"/>
        <v>0</v>
      </c>
      <c r="M184">
        <f t="shared" ca="1" si="58"/>
        <v>0</v>
      </c>
    </row>
    <row r="185" spans="1:13">
      <c r="A185" s="2">
        <f t="shared" ca="1" si="59"/>
        <v>12046.917394176386</v>
      </c>
      <c r="B185" s="2">
        <f t="shared" ca="1" si="60"/>
        <v>203.3374468508006</v>
      </c>
      <c r="C185" s="2">
        <f t="shared" ca="1" si="61"/>
        <v>249.73674258269986</v>
      </c>
      <c r="D185" s="2">
        <f t="shared" ca="1" si="62"/>
        <v>326.07861365195015</v>
      </c>
      <c r="E185" s="2">
        <f t="shared" ca="1" si="51"/>
        <v>203.3374468508006</v>
      </c>
      <c r="F185">
        <f t="shared" ca="1" si="52"/>
        <v>1</v>
      </c>
      <c r="G185">
        <f t="shared" ca="1" si="53"/>
        <v>0</v>
      </c>
      <c r="H185">
        <f t="shared" ca="1" si="54"/>
        <v>1</v>
      </c>
      <c r="I185">
        <f t="shared" ca="1" si="55"/>
        <v>0</v>
      </c>
      <c r="K185">
        <f t="shared" ca="1" si="56"/>
        <v>0</v>
      </c>
      <c r="L185">
        <f t="shared" ca="1" si="57"/>
        <v>0</v>
      </c>
      <c r="M185">
        <f t="shared" ca="1" si="58"/>
        <v>0</v>
      </c>
    </row>
    <row r="186" spans="1:13">
      <c r="A186" s="2">
        <f t="shared" ca="1" si="59"/>
        <v>12250.254841027187</v>
      </c>
      <c r="B186" s="2">
        <f t="shared" ca="1" si="60"/>
        <v>252.07349289944781</v>
      </c>
      <c r="C186" s="2">
        <f t="shared" ca="1" si="61"/>
        <v>46.399295731899258</v>
      </c>
      <c r="D186" s="2">
        <f t="shared" ca="1" si="62"/>
        <v>325.72057854759009</v>
      </c>
      <c r="E186" s="2">
        <f t="shared" ca="1" si="51"/>
        <v>46.399295731899258</v>
      </c>
      <c r="F186">
        <f t="shared" ca="1" si="52"/>
        <v>1</v>
      </c>
      <c r="G186">
        <f t="shared" ca="1" si="53"/>
        <v>1</v>
      </c>
      <c r="H186">
        <f t="shared" ca="1" si="54"/>
        <v>1</v>
      </c>
      <c r="I186">
        <f t="shared" ca="1" si="55"/>
        <v>0</v>
      </c>
      <c r="K186">
        <f t="shared" ca="1" si="56"/>
        <v>0</v>
      </c>
      <c r="L186">
        <f t="shared" ca="1" si="57"/>
        <v>0</v>
      </c>
      <c r="M186">
        <f t="shared" ca="1" si="58"/>
        <v>0</v>
      </c>
    </row>
    <row r="187" spans="1:13">
      <c r="A187" s="2">
        <f t="shared" ca="1" si="59"/>
        <v>12296.654136759085</v>
      </c>
      <c r="B187" s="2">
        <f t="shared" ca="1" si="60"/>
        <v>207.3017406879047</v>
      </c>
      <c r="C187" s="2">
        <f t="shared" ca="1" si="61"/>
        <v>324.27633197396125</v>
      </c>
      <c r="D187" s="2">
        <f t="shared" ca="1" si="62"/>
        <v>223.25535437760891</v>
      </c>
      <c r="E187" s="2">
        <f t="shared" ca="1" si="51"/>
        <v>207.3017406879047</v>
      </c>
      <c r="F187">
        <f t="shared" ca="1" si="52"/>
        <v>1</v>
      </c>
      <c r="G187">
        <f t="shared" ca="1" si="53"/>
        <v>1</v>
      </c>
      <c r="H187">
        <f t="shared" ca="1" si="54"/>
        <v>0</v>
      </c>
      <c r="I187">
        <f t="shared" ca="1" si="55"/>
        <v>0</v>
      </c>
      <c r="K187">
        <f t="shared" ca="1" si="56"/>
        <v>0</v>
      </c>
      <c r="L187">
        <f t="shared" ca="1" si="57"/>
        <v>0</v>
      </c>
      <c r="M187">
        <f t="shared" ca="1" si="58"/>
        <v>0</v>
      </c>
    </row>
    <row r="188" spans="1:13">
      <c r="A188" s="2">
        <f t="shared" ca="1" si="59"/>
        <v>12503.95587744699</v>
      </c>
      <c r="B188" s="2">
        <f t="shared" ca="1" si="60"/>
        <v>273.53007197160525</v>
      </c>
      <c r="C188" s="2">
        <f t="shared" ca="1" si="61"/>
        <v>213.90034434649942</v>
      </c>
      <c r="D188" s="2">
        <f t="shared" ca="1" si="62"/>
        <v>15.953613689704213</v>
      </c>
      <c r="E188" s="2">
        <f t="shared" ca="1" si="51"/>
        <v>15.953613689704213</v>
      </c>
      <c r="F188">
        <f t="shared" ca="1" si="52"/>
        <v>1</v>
      </c>
      <c r="G188">
        <f t="shared" ca="1" si="53"/>
        <v>0</v>
      </c>
      <c r="H188">
        <f t="shared" ca="1" si="54"/>
        <v>1</v>
      </c>
      <c r="I188">
        <f t="shared" ca="1" si="55"/>
        <v>0</v>
      </c>
      <c r="K188">
        <f t="shared" ca="1" si="56"/>
        <v>0</v>
      </c>
      <c r="L188">
        <f t="shared" ca="1" si="57"/>
        <v>0</v>
      </c>
      <c r="M188">
        <f t="shared" ca="1" si="58"/>
        <v>0</v>
      </c>
    </row>
    <row r="189" spans="1:13">
      <c r="A189" s="2">
        <f t="shared" ca="1" si="59"/>
        <v>12519.909491136694</v>
      </c>
      <c r="B189" s="2">
        <f t="shared" ca="1" si="60"/>
        <v>222.35461119607118</v>
      </c>
      <c r="C189" s="2">
        <f t="shared" ca="1" si="61"/>
        <v>197.94673065679521</v>
      </c>
      <c r="D189" s="2">
        <f t="shared" ca="1" si="62"/>
        <v>174.36296976110199</v>
      </c>
      <c r="E189" s="2">
        <f t="shared" ca="1" si="51"/>
        <v>174.36296976110199</v>
      </c>
      <c r="F189">
        <f t="shared" ca="1" si="52"/>
        <v>0</v>
      </c>
      <c r="G189">
        <f t="shared" ca="1" si="53"/>
        <v>0</v>
      </c>
      <c r="H189">
        <f t="shared" ca="1" si="54"/>
        <v>1</v>
      </c>
      <c r="I189">
        <f t="shared" ca="1" si="55"/>
        <v>0</v>
      </c>
      <c r="K189">
        <f t="shared" ca="1" si="56"/>
        <v>0</v>
      </c>
      <c r="L189">
        <f t="shared" ca="1" si="57"/>
        <v>0</v>
      </c>
      <c r="M189">
        <f t="shared" ca="1" si="58"/>
        <v>0</v>
      </c>
    </row>
    <row r="190" spans="1:13">
      <c r="A190" s="2">
        <f t="shared" ca="1" si="59"/>
        <v>12694.272460897795</v>
      </c>
      <c r="B190" s="2">
        <f t="shared" ca="1" si="60"/>
        <v>47.991641434969182</v>
      </c>
      <c r="C190" s="2">
        <f t="shared" ca="1" si="61"/>
        <v>23.583760895693217</v>
      </c>
      <c r="D190" s="2">
        <f t="shared" ca="1" si="62"/>
        <v>297.04631723959722</v>
      </c>
      <c r="E190" s="2">
        <f t="shared" ca="1" si="51"/>
        <v>23.583760895693217</v>
      </c>
      <c r="F190">
        <f t="shared" ca="1" si="52"/>
        <v>0</v>
      </c>
      <c r="G190">
        <f t="shared" ca="1" si="53"/>
        <v>1</v>
      </c>
      <c r="H190">
        <f t="shared" ca="1" si="54"/>
        <v>1</v>
      </c>
      <c r="I190">
        <f t="shared" ca="1" si="55"/>
        <v>0</v>
      </c>
      <c r="K190">
        <f t="shared" ca="1" si="56"/>
        <v>0</v>
      </c>
      <c r="L190">
        <f t="shared" ca="1" si="57"/>
        <v>0</v>
      </c>
      <c r="M190">
        <f t="shared" ca="1" si="58"/>
        <v>0</v>
      </c>
    </row>
    <row r="191" spans="1:13">
      <c r="A191" s="2"/>
      <c r="B191" s="2"/>
      <c r="C191" s="2"/>
      <c r="D191" s="2"/>
      <c r="E191" s="2"/>
    </row>
    <row r="192" spans="1:13">
      <c r="A192" s="2"/>
      <c r="B192" s="2"/>
      <c r="C192" s="2"/>
      <c r="D192" s="2"/>
      <c r="E192" s="2"/>
    </row>
    <row r="193" spans="1:5">
      <c r="A193" s="2"/>
      <c r="B193" s="2"/>
      <c r="C193" s="2"/>
      <c r="D193" s="2"/>
      <c r="E193" s="2"/>
    </row>
    <row r="194" spans="1:5">
      <c r="A194" s="2"/>
      <c r="B194" s="2"/>
      <c r="C194" s="2"/>
      <c r="D194" s="2"/>
      <c r="E194" s="2"/>
    </row>
    <row r="195" spans="1:5">
      <c r="A195" s="2"/>
      <c r="B195" s="2"/>
      <c r="C195" s="2"/>
      <c r="D195" s="2"/>
      <c r="E195" s="2"/>
    </row>
    <row r="196" spans="1:5">
      <c r="A196" s="2"/>
      <c r="B196" s="2"/>
      <c r="C196" s="2"/>
      <c r="D196" s="2"/>
      <c r="E196" s="2"/>
    </row>
    <row r="197" spans="1:5">
      <c r="A197" s="2"/>
      <c r="B197" s="2"/>
      <c r="C197" s="2"/>
      <c r="D197" s="2"/>
      <c r="E197" s="2"/>
    </row>
    <row r="198" spans="1:5">
      <c r="A198" s="2"/>
      <c r="B198" s="2"/>
      <c r="C198" s="2"/>
      <c r="D198" s="2"/>
      <c r="E198" s="2"/>
    </row>
    <row r="199" spans="1:5">
      <c r="A199" s="2"/>
      <c r="B199" s="2"/>
      <c r="C199" s="2"/>
      <c r="D199" s="2"/>
      <c r="E199" s="2"/>
    </row>
    <row r="200" spans="1:5">
      <c r="A200" s="2"/>
      <c r="B200" s="2"/>
      <c r="C200" s="2"/>
      <c r="D200" s="2"/>
      <c r="E200" s="2"/>
    </row>
    <row r="201" spans="1:5">
      <c r="A201" s="2"/>
      <c r="B201" s="2"/>
      <c r="C201" s="2"/>
      <c r="D201" s="2"/>
      <c r="E201" s="2"/>
    </row>
    <row r="202" spans="1:5">
      <c r="A202" s="2"/>
      <c r="B202" s="2"/>
      <c r="C202" s="2"/>
      <c r="D202" s="2"/>
      <c r="E202" s="2"/>
    </row>
    <row r="203" spans="1:5">
      <c r="A203" s="2"/>
      <c r="B203" s="2"/>
      <c r="C203" s="2"/>
      <c r="D203" s="2"/>
      <c r="E203" s="2"/>
    </row>
    <row r="204" spans="1:5">
      <c r="A204" s="2"/>
      <c r="B204" s="2"/>
      <c r="C204" s="2"/>
      <c r="D204" s="2"/>
      <c r="E204" s="2"/>
    </row>
    <row r="205" spans="1:5">
      <c r="A205" s="2"/>
      <c r="B205" s="2"/>
      <c r="C205" s="2"/>
      <c r="D205" s="2"/>
      <c r="E205" s="2"/>
    </row>
    <row r="206" spans="1:5">
      <c r="A206" s="2"/>
      <c r="B206" s="2"/>
      <c r="C206" s="2"/>
      <c r="D206" s="2"/>
      <c r="E206" s="2"/>
    </row>
    <row r="207" spans="1:5">
      <c r="A207" s="2"/>
      <c r="B207" s="2"/>
      <c r="C207" s="2"/>
      <c r="D207" s="2"/>
      <c r="E207" s="2"/>
    </row>
    <row r="208" spans="1:5">
      <c r="A208" s="2"/>
      <c r="B208" s="2"/>
      <c r="C208" s="2"/>
      <c r="D208" s="2"/>
      <c r="E208" s="2"/>
    </row>
    <row r="209" spans="1:5">
      <c r="A209" s="2"/>
      <c r="B209" s="2"/>
      <c r="C209" s="2"/>
      <c r="D209" s="2"/>
      <c r="E209" s="2"/>
    </row>
  </sheetData>
  <phoneticPr fontId="0" type="noConversion"/>
  <printOptions headings="1" gridLines="1" gridLinesSet="0"/>
  <pageMargins left="0.78740157480314998" right="0.78740157480314998" top="0.39370078740157499" bottom="0.39370078740157499" header="0.4921259845" footer="0.4921259845"/>
  <pageSetup paperSize="9" orientation="portrait" horizontalDpi="4294967292" verticalDpi="4294967292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A2" sqref="A2"/>
    </sheetView>
  </sheetViews>
  <sheetFormatPr baseColWidth="10" defaultRowHeight="12.75"/>
  <sheetData>
    <row r="1" spans="1:7">
      <c r="A1" s="6" t="s">
        <v>0</v>
      </c>
    </row>
    <row r="3" spans="1:7">
      <c r="A3" s="4" t="s">
        <v>9</v>
      </c>
      <c r="C3" s="4" t="s">
        <v>10</v>
      </c>
      <c r="D3" s="2">
        <v>1</v>
      </c>
      <c r="E3" s="4" t="s">
        <v>7</v>
      </c>
    </row>
    <row r="4" spans="1:7">
      <c r="C4" s="4" t="s">
        <v>29</v>
      </c>
      <c r="D4" s="2">
        <v>1.75</v>
      </c>
      <c r="E4" s="4" t="s">
        <v>7</v>
      </c>
    </row>
    <row r="5" spans="1:7">
      <c r="C5" s="4" t="s">
        <v>30</v>
      </c>
      <c r="D5" s="2">
        <v>2.5</v>
      </c>
      <c r="E5" s="4" t="s">
        <v>7</v>
      </c>
    </row>
    <row r="7" spans="1:7">
      <c r="A7" s="4" t="s">
        <v>13</v>
      </c>
      <c r="C7">
        <v>15</v>
      </c>
      <c r="D7" t="s">
        <v>50</v>
      </c>
    </row>
    <row r="8" spans="1:7">
      <c r="A8" s="4" t="s">
        <v>14</v>
      </c>
      <c r="C8">
        <v>100</v>
      </c>
      <c r="D8" t="s">
        <v>51</v>
      </c>
    </row>
    <row r="9" spans="1:7">
      <c r="A9" s="4" t="s">
        <v>15</v>
      </c>
      <c r="C9">
        <v>750</v>
      </c>
      <c r="D9" t="s">
        <v>50</v>
      </c>
    </row>
    <row r="11" spans="1:7">
      <c r="A11" s="3" t="s">
        <v>31</v>
      </c>
      <c r="B11" s="3"/>
      <c r="C11" s="3" t="s">
        <v>16</v>
      </c>
      <c r="D11" s="3"/>
    </row>
    <row r="12" spans="1:7">
      <c r="C12" s="4" t="s">
        <v>32</v>
      </c>
      <c r="F12" s="4">
        <f>10000/250*3</f>
        <v>120</v>
      </c>
    </row>
    <row r="13" spans="1:7">
      <c r="C13" s="4" t="s">
        <v>33</v>
      </c>
      <c r="F13" s="4">
        <f>10000/250*3</f>
        <v>120</v>
      </c>
    </row>
    <row r="14" spans="1:7">
      <c r="D14" s="4" t="s">
        <v>34</v>
      </c>
      <c r="G14" s="4">
        <f>F13*C8</f>
        <v>12000</v>
      </c>
    </row>
    <row r="15" spans="1:7">
      <c r="C15" s="4" t="s">
        <v>35</v>
      </c>
      <c r="F15" s="4">
        <f>F13*D3</f>
        <v>120</v>
      </c>
    </row>
    <row r="16" spans="1:7">
      <c r="D16" s="4" t="s">
        <v>36</v>
      </c>
      <c r="G16" s="4">
        <f>F15*C7</f>
        <v>1800</v>
      </c>
    </row>
    <row r="17" spans="1:7">
      <c r="D17" s="4" t="s">
        <v>15</v>
      </c>
      <c r="G17" s="4">
        <f>F15*C9</f>
        <v>90000</v>
      </c>
    </row>
    <row r="19" spans="1:7">
      <c r="F19" s="4" t="s">
        <v>37</v>
      </c>
      <c r="G19" s="4">
        <f>G14+G16+G17</f>
        <v>103800</v>
      </c>
    </row>
    <row r="21" spans="1:7">
      <c r="A21" s="3" t="s">
        <v>38</v>
      </c>
      <c r="B21" s="3"/>
      <c r="C21" s="3" t="s">
        <v>17</v>
      </c>
      <c r="D21" s="3"/>
      <c r="E21" s="3"/>
      <c r="F21" s="3"/>
    </row>
    <row r="22" spans="1:7">
      <c r="C22" s="4" t="s">
        <v>32</v>
      </c>
      <c r="F22" s="4">
        <v>50</v>
      </c>
    </row>
    <row r="23" spans="1:7">
      <c r="C23" s="4" t="s">
        <v>33</v>
      </c>
      <c r="F23" s="4">
        <f>F22*3</f>
        <v>150</v>
      </c>
    </row>
    <row r="24" spans="1:7">
      <c r="D24" s="4" t="s">
        <v>34</v>
      </c>
      <c r="G24" s="4">
        <f>F23*C8</f>
        <v>15000</v>
      </c>
    </row>
    <row r="25" spans="1:7">
      <c r="C25" s="4" t="s">
        <v>35</v>
      </c>
      <c r="F25" s="4">
        <f>F22*D5</f>
        <v>125</v>
      </c>
    </row>
    <row r="26" spans="1:7">
      <c r="D26" s="4" t="s">
        <v>36</v>
      </c>
      <c r="G26" s="4">
        <f>F25*C7</f>
        <v>1875</v>
      </c>
    </row>
    <row r="27" spans="1:7">
      <c r="D27" s="4" t="s">
        <v>15</v>
      </c>
      <c r="G27" s="4">
        <f>F25*C9</f>
        <v>93750</v>
      </c>
    </row>
    <row r="29" spans="1:7">
      <c r="F29" s="4" t="s">
        <v>37</v>
      </c>
      <c r="G29" s="4">
        <f>G24+G26+G27</f>
        <v>110625</v>
      </c>
    </row>
    <row r="31" spans="1:7">
      <c r="A31" s="3" t="s">
        <v>39</v>
      </c>
      <c r="B31" s="3"/>
      <c r="C31" s="3" t="s">
        <v>40</v>
      </c>
      <c r="D31" s="3"/>
      <c r="E31" s="3"/>
      <c r="F31" s="3"/>
      <c r="G31" s="3"/>
    </row>
    <row r="32" spans="1:7">
      <c r="A32" s="3"/>
      <c r="B32" s="3"/>
      <c r="C32" s="3" t="s">
        <v>41</v>
      </c>
      <c r="D32" s="3"/>
      <c r="E32" s="3"/>
      <c r="F32" s="3"/>
      <c r="G32" s="3"/>
    </row>
    <row r="34" spans="1:6">
      <c r="B34" s="4" t="s">
        <v>42</v>
      </c>
      <c r="E34" s="4" t="s">
        <v>43</v>
      </c>
    </row>
    <row r="35" spans="1:6">
      <c r="B35" s="5" t="s">
        <v>44</v>
      </c>
      <c r="C35" s="5" t="s">
        <v>45</v>
      </c>
      <c r="D35" s="5" t="s">
        <v>46</v>
      </c>
      <c r="E35" s="4" t="s">
        <v>47</v>
      </c>
    </row>
    <row r="36" spans="1:6">
      <c r="B36" s="4">
        <v>25</v>
      </c>
      <c r="C36" s="4">
        <v>47</v>
      </c>
      <c r="D36" s="4">
        <v>20</v>
      </c>
      <c r="E36" s="4">
        <f t="shared" ref="E36:E45" si="0">B36+C36*2+D36*3</f>
        <v>179</v>
      </c>
    </row>
    <row r="37" spans="1:6">
      <c r="B37" s="4">
        <v>19</v>
      </c>
      <c r="C37" s="4">
        <v>35</v>
      </c>
      <c r="D37" s="4">
        <v>26</v>
      </c>
      <c r="E37" s="4">
        <f t="shared" si="0"/>
        <v>167</v>
      </c>
    </row>
    <row r="38" spans="1:6">
      <c r="B38" s="4">
        <v>36</v>
      </c>
      <c r="C38" s="4">
        <v>47</v>
      </c>
      <c r="D38" s="4">
        <v>16</v>
      </c>
      <c r="E38" s="4">
        <f t="shared" si="0"/>
        <v>178</v>
      </c>
    </row>
    <row r="39" spans="1:6">
      <c r="B39" s="4">
        <v>25</v>
      </c>
      <c r="C39" s="4">
        <v>29</v>
      </c>
      <c r="D39" s="4">
        <v>28</v>
      </c>
      <c r="E39" s="4">
        <f t="shared" si="0"/>
        <v>167</v>
      </c>
    </row>
    <row r="40" spans="1:6">
      <c r="B40" s="4">
        <v>17</v>
      </c>
      <c r="C40" s="4">
        <v>44</v>
      </c>
      <c r="D40" s="4">
        <v>25</v>
      </c>
      <c r="E40" s="4">
        <f t="shared" si="0"/>
        <v>180</v>
      </c>
    </row>
    <row r="41" spans="1:6">
      <c r="B41" s="4">
        <v>25</v>
      </c>
      <c r="C41" s="4">
        <v>37</v>
      </c>
      <c r="D41" s="4">
        <v>23</v>
      </c>
      <c r="E41" s="4">
        <f t="shared" si="0"/>
        <v>168</v>
      </c>
    </row>
    <row r="42" spans="1:6">
      <c r="B42" s="4">
        <v>39</v>
      </c>
      <c r="C42" s="4">
        <v>46</v>
      </c>
      <c r="D42" s="4">
        <v>17</v>
      </c>
      <c r="E42" s="4">
        <f t="shared" si="0"/>
        <v>182</v>
      </c>
    </row>
    <row r="43" spans="1:6">
      <c r="B43" s="4">
        <v>15</v>
      </c>
      <c r="C43" s="4">
        <v>39</v>
      </c>
      <c r="D43" s="4">
        <v>26</v>
      </c>
      <c r="E43" s="4">
        <f t="shared" si="0"/>
        <v>171</v>
      </c>
    </row>
    <row r="44" spans="1:6">
      <c r="B44" s="4">
        <v>32</v>
      </c>
      <c r="C44" s="4">
        <v>43</v>
      </c>
      <c r="D44" s="4">
        <v>19</v>
      </c>
      <c r="E44" s="4">
        <f t="shared" si="0"/>
        <v>175</v>
      </c>
    </row>
    <row r="45" spans="1:6">
      <c r="B45" s="4">
        <v>36</v>
      </c>
      <c r="C45" s="4">
        <v>39</v>
      </c>
      <c r="D45" s="4">
        <v>21</v>
      </c>
      <c r="E45" s="4">
        <f t="shared" si="0"/>
        <v>177</v>
      </c>
    </row>
    <row r="46" spans="1:6">
      <c r="A46" s="4" t="s">
        <v>6</v>
      </c>
      <c r="B46" s="4">
        <f>AVERAGE(B36:B45)</f>
        <v>26.9</v>
      </c>
      <c r="C46" s="4">
        <f>AVERAGE(C36:C45)</f>
        <v>40.6</v>
      </c>
      <c r="D46" s="4">
        <f>AVERAGE(D36:D45)</f>
        <v>22.1</v>
      </c>
      <c r="E46" s="4">
        <f>AVERAGE(E36:E45)</f>
        <v>174.4</v>
      </c>
    </row>
    <row r="47" spans="1:6">
      <c r="D47" s="4" t="s">
        <v>34</v>
      </c>
      <c r="F47" s="4">
        <f>E46*100</f>
        <v>17440</v>
      </c>
    </row>
    <row r="48" spans="1:6">
      <c r="A48" s="4" t="s">
        <v>48</v>
      </c>
      <c r="B48" s="4">
        <v>1</v>
      </c>
      <c r="C48" s="4">
        <v>1.75</v>
      </c>
      <c r="D48" s="4">
        <v>2.5</v>
      </c>
    </row>
    <row r="50" spans="1:6">
      <c r="A50" s="4" t="s">
        <v>49</v>
      </c>
      <c r="B50" s="4">
        <f>B46*B48</f>
        <v>26.9</v>
      </c>
      <c r="C50" s="4">
        <f>C46*C48</f>
        <v>71.05</v>
      </c>
      <c r="D50" s="4">
        <f>D46*D48</f>
        <v>55.25</v>
      </c>
      <c r="E50" s="4">
        <f>SUM(B50:D50)</f>
        <v>153.19999999999999</v>
      </c>
    </row>
    <row r="51" spans="1:6">
      <c r="D51" s="4" t="s">
        <v>36</v>
      </c>
      <c r="F51" s="4">
        <f>E50*80</f>
        <v>12256</v>
      </c>
    </row>
    <row r="52" spans="1:6">
      <c r="D52" s="4" t="s">
        <v>15</v>
      </c>
      <c r="F52" s="4">
        <f>E50*750</f>
        <v>114899.99999999999</v>
      </c>
    </row>
    <row r="54" spans="1:6">
      <c r="D54" s="4" t="s">
        <v>37</v>
      </c>
      <c r="F54" s="4">
        <f>F47+F51+F52</f>
        <v>144596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VALVES1</vt:lpstr>
      <vt:lpstr>VALVES2</vt:lpstr>
      <vt:lpstr>Base_de_donnees</vt:lpstr>
      <vt:lpstr>Criteres</vt:lpstr>
      <vt:lpstr>VALVES1!Zone_d_impression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2004-05-07T11:35:08Z</dcterms:created>
  <dcterms:modified xsi:type="dcterms:W3CDTF">2016-02-01T11:30:23Z</dcterms:modified>
</cp:coreProperties>
</file>